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6" windowWidth="16128" windowHeight="9624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<sst xmlns="http://schemas.openxmlformats.org/spreadsheetml/2006/main" count="758" uniqueCount="400">
  <si>
    <t>OPEN MASTERSCRITERIUM MACW-AVMO-ASVO-DEIN</t>
  </si>
  <si>
    <t>9 april 2012 – Nieuwpoort (MACW)</t>
  </si>
  <si>
    <t>www.drwillems.com</t>
  </si>
  <si>
    <t xml:space="preserve"> </t>
  </si>
  <si>
    <t>28 mei 2012 – Tielt (AVMO)</t>
  </si>
  <si>
    <t>29 juli 2012 – Oudenaarde (ASVO)</t>
  </si>
  <si>
    <t>Opmerkingen doormailen naar eddy.louwie@telenet.be</t>
  </si>
  <si>
    <t>1 september 2012 – Deinze (DEIN)</t>
  </si>
  <si>
    <t>RANGSCHIKKING SPURT-HORDEN HEREN</t>
  </si>
  <si>
    <t>NIEUWPOORT (MACW) 9 april 2012</t>
  </si>
  <si>
    <t>TIELT (AVMO) 28 mei 2012</t>
  </si>
  <si>
    <t>OUDENAARDE (ASVO) 29 juli 2012</t>
  </si>
  <si>
    <t>DEINZE 1 september 2012</t>
  </si>
  <si>
    <t>100 m</t>
  </si>
  <si>
    <t>corr.</t>
  </si>
  <si>
    <t>ptn.</t>
  </si>
  <si>
    <t>200 m</t>
  </si>
  <si>
    <t>400 m</t>
  </si>
  <si>
    <t>Best N</t>
  </si>
  <si>
    <t>300 m</t>
  </si>
  <si>
    <t>Best T</t>
  </si>
  <si>
    <t>Best O</t>
  </si>
  <si>
    <t>Best D</t>
  </si>
  <si>
    <t>Bonus</t>
  </si>
  <si>
    <t>Totaal</t>
  </si>
  <si>
    <t xml:space="preserve">HEYLEN </t>
  </si>
  <si>
    <t>RONALD</t>
  </si>
  <si>
    <t xml:space="preserve">BRAB </t>
  </si>
  <si>
    <t xml:space="preserve">DEPUYDT </t>
  </si>
  <si>
    <t xml:space="preserve">PATRICK </t>
  </si>
  <si>
    <t xml:space="preserve">ZA </t>
  </si>
  <si>
    <t xml:space="preserve">HERREGODTS </t>
  </si>
  <si>
    <t xml:space="preserve">YVES </t>
  </si>
  <si>
    <t xml:space="preserve">VITA </t>
  </si>
  <si>
    <t xml:space="preserve">VERVYNCK </t>
  </si>
  <si>
    <t>LUC</t>
  </si>
  <si>
    <t xml:space="preserve">DEIN </t>
  </si>
  <si>
    <t>RIJDANT</t>
  </si>
  <si>
    <t>PASCAL</t>
  </si>
  <si>
    <t xml:space="preserve">ACG </t>
  </si>
  <si>
    <t xml:space="preserve">12.39 </t>
  </si>
  <si>
    <t xml:space="preserve">VANDEVELDE </t>
  </si>
  <si>
    <t xml:space="preserve">HERMAN </t>
  </si>
  <si>
    <t xml:space="preserve">DESCHAMPS </t>
  </si>
  <si>
    <t xml:space="preserve">FREDERIK </t>
  </si>
  <si>
    <t xml:space="preserve">AZW </t>
  </si>
  <si>
    <t>VAN STEENBERGE</t>
  </si>
  <si>
    <t xml:space="preserve">MARIO </t>
  </si>
  <si>
    <t xml:space="preserve">STAX </t>
  </si>
  <si>
    <t xml:space="preserve">PICCAVET </t>
  </si>
  <si>
    <t xml:space="preserve">BART </t>
  </si>
  <si>
    <t>RANGSCHIKKING FOND - HALVE FOND HEREN</t>
  </si>
  <si>
    <t>800 m</t>
  </si>
  <si>
    <t>2000 m</t>
  </si>
  <si>
    <t>mijl</t>
  </si>
  <si>
    <t>5000 m</t>
  </si>
  <si>
    <t>3000 m</t>
  </si>
  <si>
    <t xml:space="preserve">BULTINCK </t>
  </si>
  <si>
    <t xml:space="preserve">MARC </t>
  </si>
  <si>
    <t xml:space="preserve">17'18"20 </t>
  </si>
  <si>
    <t>14'54"73</t>
  </si>
  <si>
    <t xml:space="preserve">6'18.09 </t>
  </si>
  <si>
    <t>5'18"08</t>
  </si>
  <si>
    <t xml:space="preserve">16'28.80 </t>
  </si>
  <si>
    <t>14'05"35</t>
  </si>
  <si>
    <t xml:space="preserve">9'36"75 </t>
  </si>
  <si>
    <t>8'06"85</t>
  </si>
  <si>
    <t xml:space="preserve">20'17"62 </t>
  </si>
  <si>
    <t>18'14"23</t>
  </si>
  <si>
    <t xml:space="preserve">2'11"7 </t>
  </si>
  <si>
    <t>1'54"82</t>
  </si>
  <si>
    <t xml:space="preserve">5'12.76 </t>
  </si>
  <si>
    <t>4'34"13</t>
  </si>
  <si>
    <t>2'11"63</t>
  </si>
  <si>
    <t>1'54"75</t>
  </si>
  <si>
    <t xml:space="preserve">VAN LANCKER </t>
  </si>
  <si>
    <t xml:space="preserve">DANNY </t>
  </si>
  <si>
    <t xml:space="preserve">ASSA </t>
  </si>
  <si>
    <t xml:space="preserve">18'26"71 </t>
  </si>
  <si>
    <t>16'20"84</t>
  </si>
  <si>
    <t xml:space="preserve">6'41.82 </t>
  </si>
  <si>
    <t>5'50"07</t>
  </si>
  <si>
    <t xml:space="preserve">17'30.18 </t>
  </si>
  <si>
    <t>15'30"74</t>
  </si>
  <si>
    <t xml:space="preserve">10'07"14 </t>
  </si>
  <si>
    <t>8'51"06</t>
  </si>
  <si>
    <t xml:space="preserve">GOETHALS </t>
  </si>
  <si>
    <t xml:space="preserve">JURGEN </t>
  </si>
  <si>
    <t xml:space="preserve">ASVO </t>
  </si>
  <si>
    <t xml:space="preserve">18'12"44 </t>
  </si>
  <si>
    <t>17'19"68</t>
  </si>
  <si>
    <t xml:space="preserve">2'10"5 </t>
  </si>
  <si>
    <t>2'02"52</t>
  </si>
  <si>
    <t xml:space="preserve">4'56.41 </t>
  </si>
  <si>
    <t>4'39"19</t>
  </si>
  <si>
    <t>2'10"98</t>
  </si>
  <si>
    <t>2'02"97</t>
  </si>
  <si>
    <t xml:space="preserve">VAN PARYS </t>
  </si>
  <si>
    <t xml:space="preserve">JAN </t>
  </si>
  <si>
    <t>5'02"14</t>
  </si>
  <si>
    <t>4'28"79</t>
  </si>
  <si>
    <t xml:space="preserve">6'35.57 </t>
  </si>
  <si>
    <t>5'52"30</t>
  </si>
  <si>
    <t xml:space="preserve">17'55.43 </t>
  </si>
  <si>
    <t>16'13"77</t>
  </si>
  <si>
    <t xml:space="preserve">10'11"24 </t>
  </si>
  <si>
    <t>9'06"57</t>
  </si>
  <si>
    <t xml:space="preserve">VAN CAUWENBERGHE </t>
  </si>
  <si>
    <t xml:space="preserve">FILIP </t>
  </si>
  <si>
    <t xml:space="preserve">18'21"10 </t>
  </si>
  <si>
    <t>17'01"97</t>
  </si>
  <si>
    <t xml:space="preserve">6'45.60 </t>
  </si>
  <si>
    <t>6'11"20</t>
  </si>
  <si>
    <t xml:space="preserve">18'02.06 </t>
  </si>
  <si>
    <t>16'44"30</t>
  </si>
  <si>
    <t xml:space="preserve">10'16"80 </t>
  </si>
  <si>
    <t>9'21"29</t>
  </si>
  <si>
    <t xml:space="preserve">18'56"46 </t>
  </si>
  <si>
    <t>17'01"30</t>
  </si>
  <si>
    <t xml:space="preserve">6'50.12 </t>
  </si>
  <si>
    <t>6'02"36</t>
  </si>
  <si>
    <t xml:space="preserve">10'56"96 </t>
  </si>
  <si>
    <t>9'42"83</t>
  </si>
  <si>
    <t xml:space="preserve">DE LANGE </t>
  </si>
  <si>
    <t xml:space="preserve">19'22"85 </t>
  </si>
  <si>
    <t>17'32"93</t>
  </si>
  <si>
    <t xml:space="preserve">7'00.29 </t>
  </si>
  <si>
    <t>6'14"31</t>
  </si>
  <si>
    <t xml:space="preserve">5'30.46 </t>
  </si>
  <si>
    <t>4'51"76</t>
  </si>
  <si>
    <t xml:space="preserve">DEMETTER </t>
  </si>
  <si>
    <t xml:space="preserve">PIETER </t>
  </si>
  <si>
    <t xml:space="preserve">5'03"08 </t>
  </si>
  <si>
    <t>4'48"36</t>
  </si>
  <si>
    <t xml:space="preserve">6'57.43 </t>
  </si>
  <si>
    <t>6'33"39</t>
  </si>
  <si>
    <t xml:space="preserve">5'28.66 </t>
  </si>
  <si>
    <t>5'09"57</t>
  </si>
  <si>
    <t xml:space="preserve">20'44.34 </t>
  </si>
  <si>
    <t>19'44"24</t>
  </si>
  <si>
    <t>RANGSCHIKKING SPRINGEN HEREN</t>
  </si>
  <si>
    <t>ver</t>
  </si>
  <si>
    <t>hoog</t>
  </si>
  <si>
    <t>hss</t>
  </si>
  <si>
    <t xml:space="preserve">DE ROCKER </t>
  </si>
  <si>
    <t xml:space="preserve">LEOPOLD </t>
  </si>
  <si>
    <t xml:space="preserve">GOSP </t>
  </si>
  <si>
    <t xml:space="preserve">3.96 </t>
  </si>
  <si>
    <t xml:space="preserve">RONALD </t>
  </si>
  <si>
    <t xml:space="preserve">GP </t>
  </si>
  <si>
    <t xml:space="preserve">4.76 </t>
  </si>
  <si>
    <t xml:space="preserve">1.40 </t>
  </si>
  <si>
    <t>5.74</t>
  </si>
  <si>
    <t xml:space="preserve">5.11 </t>
  </si>
  <si>
    <t xml:space="preserve">5.14 </t>
  </si>
  <si>
    <t xml:space="preserve">DE VREEZE </t>
  </si>
  <si>
    <t xml:space="preserve">TOM </t>
  </si>
  <si>
    <t xml:space="preserve">BOLLENS </t>
  </si>
  <si>
    <t xml:space="preserve">JACQUES </t>
  </si>
  <si>
    <t xml:space="preserve">ACKO </t>
  </si>
  <si>
    <t xml:space="preserve">4.23 </t>
  </si>
  <si>
    <t xml:space="preserve">1.35 </t>
  </si>
  <si>
    <t>MOENS</t>
  </si>
  <si>
    <t>CAROLUS</t>
  </si>
  <si>
    <t>OB</t>
  </si>
  <si>
    <t xml:space="preserve">0.85 </t>
  </si>
  <si>
    <t>DESCHAMPS</t>
  </si>
  <si>
    <t>FREDERIK</t>
  </si>
  <si>
    <t xml:space="preserve">AVR </t>
  </si>
  <si>
    <t xml:space="preserve">4.62 </t>
  </si>
  <si>
    <t>RANGSCHIKKING WERPEN HEREN</t>
  </si>
  <si>
    <t>kogel</t>
  </si>
  <si>
    <t>discus</t>
  </si>
  <si>
    <t>speer</t>
  </si>
  <si>
    <t>hamer</t>
  </si>
  <si>
    <t>LUTZ</t>
  </si>
  <si>
    <t xml:space="preserve">THEODORE </t>
  </si>
  <si>
    <t xml:space="preserve">ACW </t>
  </si>
  <si>
    <t xml:space="preserve">10.39 </t>
  </si>
  <si>
    <t xml:space="preserve">10.29 </t>
  </si>
  <si>
    <t xml:space="preserve">21.93 </t>
  </si>
  <si>
    <t xml:space="preserve">31.12 </t>
  </si>
  <si>
    <t xml:space="preserve">VAN GANSBEKE </t>
  </si>
  <si>
    <t xml:space="preserve">JOHAN </t>
  </si>
  <si>
    <t xml:space="preserve">12.52 </t>
  </si>
  <si>
    <t>12.08</t>
  </si>
  <si>
    <t xml:space="preserve">43.20 </t>
  </si>
  <si>
    <t xml:space="preserve">40.07 </t>
  </si>
  <si>
    <t xml:space="preserve">43.47 </t>
  </si>
  <si>
    <t>LONGEVAL</t>
  </si>
  <si>
    <t>FERNAND</t>
  </si>
  <si>
    <t xml:space="preserve">USTA </t>
  </si>
  <si>
    <t xml:space="preserve">10.53 </t>
  </si>
  <si>
    <t xml:space="preserve">32.25 </t>
  </si>
  <si>
    <t xml:space="preserve">30.57 </t>
  </si>
  <si>
    <t xml:space="preserve">NYS </t>
  </si>
  <si>
    <t xml:space="preserve">JAAK </t>
  </si>
  <si>
    <t>MAC</t>
  </si>
  <si>
    <t xml:space="preserve">32.62 </t>
  </si>
  <si>
    <t xml:space="preserve">DORME </t>
  </si>
  <si>
    <t xml:space="preserve">WILLY </t>
  </si>
  <si>
    <t xml:space="preserve">FLAC </t>
  </si>
  <si>
    <t xml:space="preserve">31.98 </t>
  </si>
  <si>
    <t>TELIER</t>
  </si>
  <si>
    <t>GASTON</t>
  </si>
  <si>
    <t>DEIN</t>
  </si>
  <si>
    <t xml:space="preserve">26.86 </t>
  </si>
  <si>
    <t>VAN GANSEN</t>
  </si>
  <si>
    <t>JULIEN</t>
  </si>
  <si>
    <t xml:space="preserve">ACHL </t>
  </si>
  <si>
    <t xml:space="preserve">28.72 </t>
  </si>
  <si>
    <t xml:space="preserve">28.61 </t>
  </si>
  <si>
    <t xml:space="preserve">VAN DER ELST </t>
  </si>
  <si>
    <t xml:space="preserve">GEERT </t>
  </si>
  <si>
    <t xml:space="preserve">DAC </t>
  </si>
  <si>
    <t xml:space="preserve">7.83 </t>
  </si>
  <si>
    <t xml:space="preserve">8.17 </t>
  </si>
  <si>
    <t xml:space="preserve">OB </t>
  </si>
  <si>
    <t xml:space="preserve">5.64 </t>
  </si>
  <si>
    <t xml:space="preserve">5.84 </t>
  </si>
  <si>
    <t xml:space="preserve">12.97 </t>
  </si>
  <si>
    <t xml:space="preserve">11.44 </t>
  </si>
  <si>
    <t>SUTHERLAND</t>
  </si>
  <si>
    <t>LAWERANCE</t>
  </si>
  <si>
    <t>ACW</t>
  </si>
  <si>
    <t>8.42</t>
  </si>
  <si>
    <t xml:space="preserve">8.85 </t>
  </si>
  <si>
    <t xml:space="preserve">24.68 </t>
  </si>
  <si>
    <t xml:space="preserve">32.61 </t>
  </si>
  <si>
    <t>DE VREEZE</t>
  </si>
  <si>
    <t xml:space="preserve">25.19 </t>
  </si>
  <si>
    <t xml:space="preserve">36.00 </t>
  </si>
  <si>
    <t>WILLEMS</t>
  </si>
  <si>
    <t>WIM</t>
  </si>
  <si>
    <t>RCG</t>
  </si>
  <si>
    <t>8.43</t>
  </si>
  <si>
    <t>NG</t>
  </si>
  <si>
    <t xml:space="preserve">23.73 </t>
  </si>
  <si>
    <t>PAUWELS</t>
  </si>
  <si>
    <t>EMILE</t>
  </si>
  <si>
    <t xml:space="preserve">11.91 </t>
  </si>
  <si>
    <t xml:space="preserve">32.97 </t>
  </si>
  <si>
    <t>VANDER BEKEN</t>
  </si>
  <si>
    <t>KOENRAAD</t>
  </si>
  <si>
    <t xml:space="preserve">7.21 </t>
  </si>
  <si>
    <t xml:space="preserve">23.10 </t>
  </si>
  <si>
    <t xml:space="preserve">23.78 </t>
  </si>
  <si>
    <t>RANGSCHIKKING SPURT-HORDEN DAMES</t>
  </si>
  <si>
    <t xml:space="preserve">DE ROOCK </t>
  </si>
  <si>
    <t xml:space="preserve">LIEVE </t>
  </si>
  <si>
    <t xml:space="preserve">VANHORENBEECK </t>
  </si>
  <si>
    <t xml:space="preserve">HILDEGARDE </t>
  </si>
  <si>
    <t xml:space="preserve">VERHEYDEN  </t>
  </si>
  <si>
    <t>ROSETTE</t>
  </si>
  <si>
    <t xml:space="preserve">DENYS </t>
  </si>
  <si>
    <t xml:space="preserve">LILIANE </t>
  </si>
  <si>
    <t xml:space="preserve">DECAESTEKER </t>
  </si>
  <si>
    <t xml:space="preserve">MARIJKE </t>
  </si>
  <si>
    <t xml:space="preserve">MACW </t>
  </si>
  <si>
    <t xml:space="preserve">CLAUWAERT </t>
  </si>
  <si>
    <t xml:space="preserve">KARINE </t>
  </si>
  <si>
    <t>1'01"77</t>
  </si>
  <si>
    <t>GEERAERT</t>
  </si>
  <si>
    <t>ANNICK</t>
  </si>
  <si>
    <t xml:space="preserve">ACME </t>
  </si>
  <si>
    <t>GEIREGAT</t>
  </si>
  <si>
    <t>CARINE</t>
  </si>
  <si>
    <t xml:space="preserve">ROGIERS </t>
  </si>
  <si>
    <t xml:space="preserve">CONNY </t>
  </si>
  <si>
    <t>1'07"73</t>
  </si>
  <si>
    <t xml:space="preserve">NG </t>
  </si>
  <si>
    <t xml:space="preserve">SLABBAERT </t>
  </si>
  <si>
    <t xml:space="preserve">MIA </t>
  </si>
  <si>
    <t>RANGSCHIKKING FOND - HALVE FOND DAMES</t>
  </si>
  <si>
    <t xml:space="preserve">DE CLERCQ </t>
  </si>
  <si>
    <t xml:space="preserve">NATHALIE </t>
  </si>
  <si>
    <t xml:space="preserve">18'52"97 </t>
  </si>
  <si>
    <t>17'52"97</t>
  </si>
  <si>
    <t xml:space="preserve">7'09"76 </t>
  </si>
  <si>
    <t>6'37"10</t>
  </si>
  <si>
    <t xml:space="preserve">19'12.83 </t>
  </si>
  <si>
    <t>17'58"97</t>
  </si>
  <si>
    <t xml:space="preserve">10'50"90 </t>
  </si>
  <si>
    <t>10'03"37</t>
  </si>
  <si>
    <t xml:space="preserve">VANDEMAELE </t>
  </si>
  <si>
    <t xml:space="preserve">SYBILLE </t>
  </si>
  <si>
    <t xml:space="preserve">21'28"44 </t>
  </si>
  <si>
    <t>18'57"58</t>
  </si>
  <si>
    <t>2'42"39</t>
  </si>
  <si>
    <t>2'19"96</t>
  </si>
  <si>
    <t xml:space="preserve">21'11.28 </t>
  </si>
  <si>
    <t>18'42"43</t>
  </si>
  <si>
    <t xml:space="preserve">11'58"53 </t>
  </si>
  <si>
    <t>10'25"85</t>
  </si>
  <si>
    <t>DUVIVIER</t>
  </si>
  <si>
    <t>CHANTAL</t>
  </si>
  <si>
    <t xml:space="preserve">7'57"28 </t>
  </si>
  <si>
    <t>6'41"25</t>
  </si>
  <si>
    <t xml:space="preserve">6'15.60 </t>
  </si>
  <si>
    <t>5'15"80</t>
  </si>
  <si>
    <t xml:space="preserve">12'15"63 </t>
  </si>
  <si>
    <t>10'20"82</t>
  </si>
  <si>
    <t xml:space="preserve">HOORELBEKE </t>
  </si>
  <si>
    <t xml:space="preserve">MARLEEN </t>
  </si>
  <si>
    <t xml:space="preserve">AVMO </t>
  </si>
  <si>
    <t xml:space="preserve">22'04"08 </t>
  </si>
  <si>
    <t>19'29"04</t>
  </si>
  <si>
    <t xml:space="preserve">8'04"33 </t>
  </si>
  <si>
    <t>6'57"12</t>
  </si>
  <si>
    <t xml:space="preserve">21'41.14 </t>
  </si>
  <si>
    <t>19'00"55</t>
  </si>
  <si>
    <t xml:space="preserve">12'30"88 </t>
  </si>
  <si>
    <t>10'49"36</t>
  </si>
  <si>
    <t xml:space="preserve">GOOSSENS </t>
  </si>
  <si>
    <t xml:space="preserve">MARTINE </t>
  </si>
  <si>
    <t xml:space="preserve">21'57"62 </t>
  </si>
  <si>
    <t>19'23"34</t>
  </si>
  <si>
    <t xml:space="preserve">20'44.32 </t>
  </si>
  <si>
    <t>18'10"74</t>
  </si>
  <si>
    <t xml:space="preserve">12'30"33 </t>
  </si>
  <si>
    <t>10'48"88</t>
  </si>
  <si>
    <t>MAES</t>
  </si>
  <si>
    <t>SABINE</t>
  </si>
  <si>
    <t>7'56"12</t>
  </si>
  <si>
    <t>7'07"69</t>
  </si>
  <si>
    <t xml:space="preserve">21'04.66 </t>
  </si>
  <si>
    <t>19'14"27</t>
  </si>
  <si>
    <t xml:space="preserve">12'11"16 </t>
  </si>
  <si>
    <t>10'59"36</t>
  </si>
  <si>
    <t>CHRISTIAENS</t>
  </si>
  <si>
    <t>CHRISTIANE</t>
  </si>
  <si>
    <t xml:space="preserve">5'51"74 </t>
  </si>
  <si>
    <t>5'12"51</t>
  </si>
  <si>
    <t>2'48"20</t>
  </si>
  <si>
    <t>2'27"32</t>
  </si>
  <si>
    <t>2'48"68</t>
  </si>
  <si>
    <t>2'27"74</t>
  </si>
  <si>
    <t>GEEROLF</t>
  </si>
  <si>
    <t xml:space="preserve">CHRISTA </t>
  </si>
  <si>
    <t xml:space="preserve">8'57"04 </t>
  </si>
  <si>
    <t>7'42"52</t>
  </si>
  <si>
    <t xml:space="preserve">6'54.29 </t>
  </si>
  <si>
    <t>5'56"57</t>
  </si>
  <si>
    <t xml:space="preserve">13'42"55 </t>
  </si>
  <si>
    <t>11'51"34</t>
  </si>
  <si>
    <t>RANGSCHIKKING SPRINGEN DAMES</t>
  </si>
  <si>
    <t>Hoog</t>
  </si>
  <si>
    <t>pnt.</t>
  </si>
  <si>
    <t>5.78</t>
  </si>
  <si>
    <t>VANSTEENKISTE</t>
  </si>
  <si>
    <t>KATRIEN</t>
  </si>
  <si>
    <t>ROGIERS</t>
  </si>
  <si>
    <t>RANGSCHIKKING WERPEN DAMES</t>
  </si>
  <si>
    <t>HANSSENS</t>
  </si>
  <si>
    <t>RACHEL</t>
  </si>
  <si>
    <t>ASVO</t>
  </si>
  <si>
    <t xml:space="preserve">19.22 </t>
  </si>
  <si>
    <t>FRANCKX</t>
  </si>
  <si>
    <t>MAGDA</t>
  </si>
  <si>
    <t>BRAB</t>
  </si>
  <si>
    <t xml:space="preserve">25.72 </t>
  </si>
  <si>
    <t xml:space="preserve">DESCAMPS </t>
  </si>
  <si>
    <t xml:space="preserve">M.MADELEINE </t>
  </si>
  <si>
    <t xml:space="preserve">27.03 </t>
  </si>
  <si>
    <t>DE KEYZER</t>
  </si>
  <si>
    <t>ODETTE</t>
  </si>
  <si>
    <t xml:space="preserve">21.23 </t>
  </si>
  <si>
    <t xml:space="preserve">VAN EYNDE </t>
  </si>
  <si>
    <t xml:space="preserve">ANNIK </t>
  </si>
  <si>
    <t>FLAC</t>
  </si>
  <si>
    <t xml:space="preserve">30.46 </t>
  </si>
  <si>
    <t xml:space="preserve">MERTENS </t>
  </si>
  <si>
    <t xml:space="preserve">MAC </t>
  </si>
  <si>
    <t xml:space="preserve">17.19 </t>
  </si>
  <si>
    <t xml:space="preserve">21.20 </t>
  </si>
  <si>
    <t xml:space="preserve">VANSTEENKISTE </t>
  </si>
  <si>
    <t xml:space="preserve">SUZY </t>
  </si>
  <si>
    <t>AVR</t>
  </si>
  <si>
    <t xml:space="preserve">23.68 </t>
  </si>
  <si>
    <t xml:space="preserve">PERNEEL </t>
  </si>
  <si>
    <t xml:space="preserve">REGINA </t>
  </si>
  <si>
    <t xml:space="preserve">18.53 </t>
  </si>
  <si>
    <t>MAESSCHALCK</t>
  </si>
  <si>
    <t>JULIANE</t>
  </si>
  <si>
    <t xml:space="preserve">8.53 </t>
  </si>
  <si>
    <t xml:space="preserve">15.78 </t>
  </si>
  <si>
    <t xml:space="preserve">STARCKX </t>
  </si>
  <si>
    <t xml:space="preserve">CHRISTIANA </t>
  </si>
  <si>
    <t xml:space="preserve">12.04 </t>
  </si>
  <si>
    <t>V DEN MEERSSCHAUT</t>
  </si>
  <si>
    <t>ANN</t>
  </si>
  <si>
    <t xml:space="preserve">22.94 </t>
  </si>
  <si>
    <t xml:space="preserve">LOUWIE </t>
  </si>
  <si>
    <t xml:space="preserve">VERONIQUE </t>
  </si>
  <si>
    <t>7.04</t>
  </si>
  <si>
    <t xml:space="preserve">16.74 </t>
  </si>
  <si>
    <t>VAN HOEYLANDT</t>
  </si>
  <si>
    <t>LINDA</t>
  </si>
  <si>
    <t xml:space="preserve">18.78 </t>
  </si>
  <si>
    <t>23.81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</si>
</sst>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18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b/>
      <sz val="10"/>
      <name val="Arial"/>
      <family val="0"/>
    </font>
    <font>
      <b/>
      <sz val="10"/>
      <name val="Courier"/>
      <family val="0"/>
    </font>
    <font>
      <sz val="10"/>
      <name val="Courier"/>
      <family val="0"/>
    </font>
    <font>
      <sz val="11"/>
      <name val="Arial"/>
      <family val="2"/>
    </font>
    <font>
      <b/>
      <sz val="10"/>
      <color indexed="8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7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14" fontId="0" fillId="0" borderId="7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2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15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5" borderId="0" xfId="0" applyFont="1" applyFill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6" borderId="0" xfId="0" applyFont="1" applyFill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willem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0"/>
  <sheetViews>
    <sheetView tabSelected="1"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.00390625" style="0" bestFit="1" customWidth="1"/>
    <col min="2" max="2" width="21.7109375" style="0" bestFit="1" customWidth="1"/>
    <col min="3" max="3" width="14.140625" style="0" bestFit="1" customWidth="1"/>
    <col min="4" max="4" width="7.421875" style="0" bestFit="1" customWidth="1"/>
    <col min="5" max="5" width="5.00390625" style="0" bestFit="1" customWidth="1"/>
    <col min="6" max="6" width="7.57421875" style="0" bestFit="1" customWidth="1"/>
    <col min="7" max="7" width="7.00390625" style="0" bestFit="1" customWidth="1"/>
    <col min="8" max="8" width="4.00390625" style="0" bestFit="1" customWidth="1"/>
    <col min="9" max="9" width="8.57421875" style="0" bestFit="1" customWidth="1"/>
    <col min="10" max="10" width="8.00390625" style="0" bestFit="1" customWidth="1"/>
    <col min="11" max="11" width="4.00390625" style="0" bestFit="1" customWidth="1"/>
    <col min="12" max="12" width="6.28125" style="0" bestFit="1" customWidth="1"/>
    <col min="13" max="14" width="7.00390625" style="0" bestFit="1" customWidth="1"/>
    <col min="15" max="15" width="6.28125" style="0" bestFit="1" customWidth="1"/>
    <col min="16" max="16" width="7.57421875" style="0" bestFit="1" customWidth="1"/>
    <col min="17" max="17" width="7.00390625" style="0" bestFit="1" customWidth="1"/>
    <col min="18" max="18" width="4.00390625" style="0" bestFit="1" customWidth="1"/>
    <col min="19" max="19" width="6.28125" style="0" bestFit="1" customWidth="1"/>
    <col min="20" max="20" width="7.421875" style="0" bestFit="1" customWidth="1"/>
    <col min="21" max="21" width="7.00390625" style="0" bestFit="1" customWidth="1"/>
    <col min="22" max="22" width="6.140625" style="0" bestFit="1" customWidth="1"/>
    <col min="23" max="23" width="8.421875" style="0" bestFit="1" customWidth="1"/>
    <col min="24" max="24" width="8.00390625" style="0" bestFit="1" customWidth="1"/>
    <col min="25" max="25" width="6.140625" style="0" bestFit="1" customWidth="1"/>
    <col min="26" max="26" width="6.00390625" style="0" bestFit="1" customWidth="1"/>
    <col min="27" max="28" width="7.00390625" style="0" bestFit="1" customWidth="1"/>
    <col min="29" max="29" width="6.28125" style="0" bestFit="1" customWidth="1"/>
    <col min="30" max="30" width="8.57421875" style="0" bestFit="1" customWidth="1"/>
    <col min="31" max="31" width="8.00390625" style="0" bestFit="1" customWidth="1"/>
    <col min="32" max="33" width="6.00390625" style="0" bestFit="1" customWidth="1"/>
    <col min="34" max="34" width="6.140625" style="0" bestFit="1" customWidth="1"/>
    <col min="35" max="35" width="6.421875" style="0" bestFit="1" customWidth="1"/>
    <col min="36" max="36" width="6.140625" style="0" bestFit="1" customWidth="1"/>
    <col min="37" max="37" width="6.00390625" style="0" bestFit="1" customWidth="1"/>
    <col min="38" max="38" width="5.00390625" style="0" bestFit="1" customWidth="1"/>
    <col min="39" max="39" width="6.421875" style="0" bestFit="1" customWidth="1"/>
    <col min="40" max="40" width="6.140625" style="0" bestFit="1" customWidth="1"/>
    <col min="41" max="41" width="5.7109375" style="0" bestFit="1" customWidth="1"/>
    <col min="42" max="42" width="6.140625" style="0" bestFit="1" customWidth="1"/>
    <col min="43" max="43" width="6.00390625" style="0" bestFit="1" customWidth="1"/>
    <col min="44" max="44" width="4.00390625" style="0" bestFit="1" customWidth="1"/>
    <col min="45" max="45" width="6.421875" style="0" bestFit="1" customWidth="1"/>
    <col min="46" max="46" width="6.140625" style="0" bestFit="1" customWidth="1"/>
    <col min="47" max="47" width="5.7109375" style="0" bestFit="1" customWidth="1"/>
    <col min="48" max="48" width="6.421875" style="0" bestFit="1" customWidth="1"/>
    <col min="49" max="49" width="6.140625" style="0" bestFit="1" customWidth="1"/>
    <col min="50" max="50" width="5.7109375" style="0" bestFit="1" customWidth="1"/>
  </cols>
  <sheetData>
    <row r="1" spans="1:24" ht="22.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3" spans="2:14" ht="15">
      <c r="B3" s="2"/>
      <c r="C3" s="175" t="s">
        <v>1</v>
      </c>
      <c r="D3" s="175"/>
      <c r="E3" s="175"/>
      <c r="F3" s="175"/>
      <c r="G3" s="175"/>
      <c r="H3" s="175"/>
      <c r="K3" s="176" t="s">
        <v>2</v>
      </c>
      <c r="L3" s="176"/>
      <c r="M3" s="176"/>
      <c r="N3" s="176"/>
    </row>
    <row r="4" spans="2:8" ht="15">
      <c r="B4" s="2" t="s">
        <v>3</v>
      </c>
      <c r="C4" s="175" t="s">
        <v>4</v>
      </c>
      <c r="D4" s="175"/>
      <c r="E4" s="175"/>
      <c r="F4" s="175"/>
      <c r="G4" s="175"/>
      <c r="H4" s="175"/>
    </row>
    <row r="5" spans="2:18" ht="15">
      <c r="B5" s="2" t="s">
        <v>3</v>
      </c>
      <c r="C5" s="175" t="s">
        <v>5</v>
      </c>
      <c r="D5" s="175"/>
      <c r="E5" s="175"/>
      <c r="F5" s="175"/>
      <c r="G5" s="175"/>
      <c r="H5" s="175"/>
      <c r="K5" s="177" t="s">
        <v>6</v>
      </c>
      <c r="L5" s="177"/>
      <c r="M5" s="177"/>
      <c r="N5" s="177"/>
      <c r="O5" s="177"/>
      <c r="P5" s="177"/>
      <c r="Q5" s="177"/>
      <c r="R5" s="177"/>
    </row>
    <row r="6" spans="2:8" ht="15">
      <c r="B6" s="2" t="s">
        <v>3</v>
      </c>
      <c r="C6" s="175" t="s">
        <v>7</v>
      </c>
      <c r="D6" s="175"/>
      <c r="E6" s="175"/>
      <c r="F6" s="175"/>
      <c r="G6" s="175"/>
      <c r="H6" s="175"/>
    </row>
    <row r="8" spans="1:24" ht="22.5">
      <c r="A8" s="178" t="s">
        <v>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13.5" thickBot="1"/>
    <row r="10" spans="6:44" ht="17.25" thickBot="1">
      <c r="F10" s="179" t="s">
        <v>9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 t="s">
        <v>10</v>
      </c>
      <c r="Q10" s="179"/>
      <c r="R10" s="179"/>
      <c r="S10" s="179"/>
      <c r="T10" s="179"/>
      <c r="U10" s="179"/>
      <c r="V10" s="179"/>
      <c r="W10" s="179" t="s">
        <v>11</v>
      </c>
      <c r="X10" s="179"/>
      <c r="Y10" s="179"/>
      <c r="Z10" s="179"/>
      <c r="AA10" s="179"/>
      <c r="AB10" s="179"/>
      <c r="AC10" s="179"/>
      <c r="AD10" s="179" t="s">
        <v>12</v>
      </c>
      <c r="AE10" s="179"/>
      <c r="AF10" s="179"/>
      <c r="AG10" s="179"/>
      <c r="AH10" s="179"/>
      <c r="AI10" s="179"/>
      <c r="AJ10" s="179"/>
      <c r="AK10" s="179"/>
      <c r="AL10" s="179"/>
      <c r="AM10" s="179"/>
      <c r="AN10" s="4"/>
      <c r="AO10" s="5"/>
      <c r="AP10" s="5"/>
      <c r="AQ10" s="6"/>
      <c r="AR10" s="6"/>
    </row>
    <row r="11" spans="6:41" ht="12.75">
      <c r="F11" s="7" t="s">
        <v>13</v>
      </c>
      <c r="G11" s="8" t="s">
        <v>14</v>
      </c>
      <c r="H11" s="8" t="s">
        <v>15</v>
      </c>
      <c r="I11" s="8" t="s">
        <v>16</v>
      </c>
      <c r="J11" s="8" t="s">
        <v>14</v>
      </c>
      <c r="K11" s="8" t="s">
        <v>15</v>
      </c>
      <c r="L11" s="8" t="s">
        <v>17</v>
      </c>
      <c r="M11" s="8" t="s">
        <v>14</v>
      </c>
      <c r="N11" s="8" t="s">
        <v>15</v>
      </c>
      <c r="O11" s="9" t="s">
        <v>18</v>
      </c>
      <c r="P11" s="7" t="s">
        <v>13</v>
      </c>
      <c r="Q11" s="8" t="s">
        <v>14</v>
      </c>
      <c r="R11" s="8" t="s">
        <v>15</v>
      </c>
      <c r="S11" s="8" t="s">
        <v>19</v>
      </c>
      <c r="T11" s="8" t="s">
        <v>14</v>
      </c>
      <c r="U11" s="8" t="s">
        <v>15</v>
      </c>
      <c r="V11" s="9" t="s">
        <v>20</v>
      </c>
      <c r="W11" s="7" t="s">
        <v>13</v>
      </c>
      <c r="X11" s="8" t="s">
        <v>14</v>
      </c>
      <c r="Y11" s="8" t="s">
        <v>15</v>
      </c>
      <c r="Z11" s="8" t="s">
        <v>17</v>
      </c>
      <c r="AA11" s="8" t="s">
        <v>14</v>
      </c>
      <c r="AB11" s="8" t="s">
        <v>15</v>
      </c>
      <c r="AC11" s="10" t="s">
        <v>21</v>
      </c>
      <c r="AD11" s="11" t="s">
        <v>13</v>
      </c>
      <c r="AE11" s="8" t="s">
        <v>14</v>
      </c>
      <c r="AF11" s="8" t="s">
        <v>15</v>
      </c>
      <c r="AG11" s="8" t="s">
        <v>16</v>
      </c>
      <c r="AH11" s="8" t="s">
        <v>14</v>
      </c>
      <c r="AI11" s="8" t="s">
        <v>15</v>
      </c>
      <c r="AJ11" s="8" t="s">
        <v>17</v>
      </c>
      <c r="AK11" s="8" t="s">
        <v>14</v>
      </c>
      <c r="AL11" s="8" t="s">
        <v>15</v>
      </c>
      <c r="AM11" s="9" t="s">
        <v>22</v>
      </c>
      <c r="AN11" s="12" t="s">
        <v>23</v>
      </c>
      <c r="AO11" s="13" t="s">
        <v>24</v>
      </c>
    </row>
    <row r="12" spans="1:41" ht="12.75">
      <c r="A12" s="14">
        <v>1</v>
      </c>
      <c r="B12" s="14" t="s">
        <v>25</v>
      </c>
      <c r="C12" s="14" t="s">
        <v>26</v>
      </c>
      <c r="D12" s="14" t="s">
        <v>27</v>
      </c>
      <c r="E12" s="14">
        <v>1962</v>
      </c>
      <c r="F12" s="15">
        <v>12.95</v>
      </c>
      <c r="G12" s="16">
        <v>11.7</v>
      </c>
      <c r="H12" s="17">
        <v>694</v>
      </c>
      <c r="I12" s="16">
        <v>26.64</v>
      </c>
      <c r="J12" s="16">
        <v>23.69</v>
      </c>
      <c r="K12" s="17">
        <v>713</v>
      </c>
      <c r="L12" s="16"/>
      <c r="M12" s="16"/>
      <c r="N12" s="17"/>
      <c r="O12" s="18">
        <f>K12</f>
        <v>713</v>
      </c>
      <c r="P12" s="19">
        <v>12.72</v>
      </c>
      <c r="Q12" s="20">
        <v>11.49</v>
      </c>
      <c r="R12" s="20">
        <v>725</v>
      </c>
      <c r="S12" s="20">
        <v>41.57</v>
      </c>
      <c r="T12" s="20">
        <v>36.66</v>
      </c>
      <c r="U12" s="20">
        <v>747</v>
      </c>
      <c r="V12" s="21">
        <f>U12</f>
        <v>747</v>
      </c>
      <c r="W12" s="19">
        <v>12.63</v>
      </c>
      <c r="X12" s="22">
        <v>11.41</v>
      </c>
      <c r="Y12" s="22">
        <v>738</v>
      </c>
      <c r="Z12" s="22"/>
      <c r="AA12" s="22"/>
      <c r="AB12" s="22"/>
      <c r="AC12" s="23">
        <f>Y12</f>
        <v>738</v>
      </c>
      <c r="AD12" s="24">
        <v>12.82</v>
      </c>
      <c r="AE12" s="25">
        <v>11.58</v>
      </c>
      <c r="AF12" s="26">
        <v>712</v>
      </c>
      <c r="AG12" s="25">
        <v>26.11</v>
      </c>
      <c r="AH12" s="25">
        <v>23.22</v>
      </c>
      <c r="AI12" s="26">
        <v>744</v>
      </c>
      <c r="AJ12" s="25"/>
      <c r="AK12" s="25"/>
      <c r="AL12" s="26"/>
      <c r="AM12" s="27">
        <f>AI12</f>
        <v>744</v>
      </c>
      <c r="AN12" s="28">
        <v>100</v>
      </c>
      <c r="AO12" s="29">
        <f>AM12+AC12+V12+AN12</f>
        <v>2329</v>
      </c>
    </row>
    <row r="13" spans="1:41" ht="12.75">
      <c r="A13" s="14">
        <v>2</v>
      </c>
      <c r="B13" s="14" t="s">
        <v>28</v>
      </c>
      <c r="C13" s="14" t="s">
        <v>29</v>
      </c>
      <c r="D13" s="14" t="s">
        <v>30</v>
      </c>
      <c r="E13" s="14">
        <v>1964</v>
      </c>
      <c r="F13" s="15"/>
      <c r="G13" s="16"/>
      <c r="H13" s="17"/>
      <c r="I13" s="16">
        <v>28.63</v>
      </c>
      <c r="J13" s="16">
        <v>25.77</v>
      </c>
      <c r="K13" s="17">
        <v>599</v>
      </c>
      <c r="L13" s="16"/>
      <c r="M13" s="16"/>
      <c r="N13" s="17"/>
      <c r="O13" s="18">
        <f>K13</f>
        <v>599</v>
      </c>
      <c r="P13" s="19"/>
      <c r="Q13" s="20"/>
      <c r="R13" s="20"/>
      <c r="S13" s="20">
        <v>42.75</v>
      </c>
      <c r="T13" s="20">
        <v>37.93</v>
      </c>
      <c r="U13" s="20">
        <v>698</v>
      </c>
      <c r="V13" s="21">
        <v>698</v>
      </c>
      <c r="W13" s="19">
        <v>13.23</v>
      </c>
      <c r="X13" s="22">
        <v>12.01</v>
      </c>
      <c r="Y13" s="22">
        <v>652</v>
      </c>
      <c r="Z13" s="22"/>
      <c r="AA13" s="22"/>
      <c r="AB13" s="22"/>
      <c r="AC13" s="23">
        <f>Y13</f>
        <v>652</v>
      </c>
      <c r="AD13" s="24"/>
      <c r="AE13" s="25"/>
      <c r="AF13" s="26"/>
      <c r="AG13" s="25"/>
      <c r="AH13" s="25"/>
      <c r="AI13" s="26"/>
      <c r="AJ13" s="25">
        <v>59.54</v>
      </c>
      <c r="AK13" s="25">
        <v>52.59</v>
      </c>
      <c r="AL13" s="26">
        <v>721</v>
      </c>
      <c r="AM13" s="27">
        <f>AL13</f>
        <v>721</v>
      </c>
      <c r="AN13" s="30">
        <v>100</v>
      </c>
      <c r="AO13" s="29">
        <f>AN13+AM13+AC13+V13</f>
        <v>2171</v>
      </c>
    </row>
    <row r="14" spans="1:41" ht="12.75">
      <c r="A14" s="14">
        <v>3</v>
      </c>
      <c r="B14" s="14" t="s">
        <v>31</v>
      </c>
      <c r="C14" s="14" t="s">
        <v>32</v>
      </c>
      <c r="D14" s="14" t="s">
        <v>33</v>
      </c>
      <c r="E14" s="14">
        <v>1970</v>
      </c>
      <c r="F14" s="15"/>
      <c r="G14" s="16"/>
      <c r="H14" s="17"/>
      <c r="I14" s="16"/>
      <c r="J14" s="16"/>
      <c r="K14" s="17"/>
      <c r="L14" s="16">
        <v>57.18</v>
      </c>
      <c r="M14" s="16">
        <v>53.54</v>
      </c>
      <c r="N14" s="17">
        <v>697</v>
      </c>
      <c r="O14" s="18">
        <f>N14</f>
        <v>697</v>
      </c>
      <c r="P14" s="19"/>
      <c r="Q14" s="20"/>
      <c r="R14" s="20"/>
      <c r="S14" s="20">
        <v>39.88</v>
      </c>
      <c r="T14" s="20">
        <v>37.43</v>
      </c>
      <c r="U14" s="20">
        <v>717</v>
      </c>
      <c r="V14" s="21">
        <f>U14</f>
        <v>717</v>
      </c>
      <c r="W14" s="31"/>
      <c r="X14" s="22"/>
      <c r="Y14" s="22"/>
      <c r="Z14" s="22"/>
      <c r="AA14" s="22"/>
      <c r="AB14" s="22"/>
      <c r="AC14" s="23"/>
      <c r="AD14" s="24"/>
      <c r="AE14" s="25"/>
      <c r="AF14" s="26"/>
      <c r="AG14" s="25"/>
      <c r="AH14" s="25"/>
      <c r="AI14" s="26"/>
      <c r="AJ14" s="25">
        <v>56.41</v>
      </c>
      <c r="AK14" s="25">
        <v>52.33</v>
      </c>
      <c r="AL14" s="26">
        <v>728</v>
      </c>
      <c r="AM14" s="27">
        <f>AL14</f>
        <v>728</v>
      </c>
      <c r="AN14" s="32"/>
      <c r="AO14" s="29">
        <f>AM14+V14+O14</f>
        <v>2142</v>
      </c>
    </row>
    <row r="15" spans="1:41" ht="15">
      <c r="A15" s="14">
        <v>4</v>
      </c>
      <c r="B15" s="14" t="s">
        <v>34</v>
      </c>
      <c r="C15" s="14" t="s">
        <v>35</v>
      </c>
      <c r="D15" s="14" t="s">
        <v>36</v>
      </c>
      <c r="E15" s="14">
        <v>1971</v>
      </c>
      <c r="F15" s="15">
        <v>12.5</v>
      </c>
      <c r="G15" s="16">
        <v>11.97</v>
      </c>
      <c r="H15" s="17">
        <v>657</v>
      </c>
      <c r="I15" s="16">
        <v>25.17</v>
      </c>
      <c r="J15" s="16">
        <v>23.93</v>
      </c>
      <c r="K15" s="17">
        <v>698</v>
      </c>
      <c r="L15" s="16">
        <v>56.84</v>
      </c>
      <c r="M15" s="16">
        <v>53.73</v>
      </c>
      <c r="N15" s="17">
        <v>692</v>
      </c>
      <c r="O15" s="18">
        <f>K15</f>
        <v>698</v>
      </c>
      <c r="P15" s="19">
        <v>11.96</v>
      </c>
      <c r="Q15" s="20">
        <v>11.45</v>
      </c>
      <c r="R15" s="20">
        <v>732</v>
      </c>
      <c r="S15" s="20">
        <v>38.31</v>
      </c>
      <c r="T15" s="20">
        <v>36.29</v>
      </c>
      <c r="U15" s="20">
        <v>763</v>
      </c>
      <c r="V15" s="21">
        <f>U15</f>
        <v>763</v>
      </c>
      <c r="W15" s="31"/>
      <c r="X15" s="22"/>
      <c r="Y15" s="22"/>
      <c r="Z15" s="20">
        <v>60.19</v>
      </c>
      <c r="AA15" s="22">
        <v>56.89</v>
      </c>
      <c r="AB15" s="22">
        <v>620</v>
      </c>
      <c r="AC15" s="23">
        <f>AB15</f>
        <v>620</v>
      </c>
      <c r="AD15" s="24"/>
      <c r="AE15" s="25"/>
      <c r="AF15" s="26"/>
      <c r="AG15" s="25"/>
      <c r="AH15" s="25"/>
      <c r="AI15" s="26"/>
      <c r="AJ15" s="33"/>
      <c r="AK15" s="25"/>
      <c r="AL15" s="26"/>
      <c r="AM15" s="27"/>
      <c r="AN15" s="34"/>
      <c r="AO15" s="29">
        <f>AC15+V15+O15</f>
        <v>2081</v>
      </c>
    </row>
    <row r="16" spans="1:41" ht="12.75">
      <c r="A16" s="14">
        <v>5</v>
      </c>
      <c r="B16" s="14" t="s">
        <v>37</v>
      </c>
      <c r="C16" s="14" t="s">
        <v>38</v>
      </c>
      <c r="D16" s="14" t="s">
        <v>39</v>
      </c>
      <c r="E16" s="14">
        <v>1969</v>
      </c>
      <c r="F16" s="15"/>
      <c r="G16" s="16"/>
      <c r="H16" s="17"/>
      <c r="I16" s="16"/>
      <c r="J16" s="16"/>
      <c r="K16" s="17"/>
      <c r="L16" s="16"/>
      <c r="M16" s="16"/>
      <c r="N16" s="16"/>
      <c r="O16" s="35"/>
      <c r="P16" s="19" t="s">
        <v>40</v>
      </c>
      <c r="Q16" s="20">
        <v>11.69</v>
      </c>
      <c r="R16" s="20">
        <v>695</v>
      </c>
      <c r="S16" s="20"/>
      <c r="T16" s="20"/>
      <c r="U16" s="20"/>
      <c r="V16" s="21">
        <f>R16</f>
        <v>695</v>
      </c>
      <c r="W16" s="19">
        <v>12.45</v>
      </c>
      <c r="X16" s="22">
        <v>11.74</v>
      </c>
      <c r="Y16" s="22">
        <v>688</v>
      </c>
      <c r="Z16" s="20"/>
      <c r="AA16" s="22"/>
      <c r="AB16" s="22"/>
      <c r="AC16" s="23">
        <f>Y16</f>
        <v>688</v>
      </c>
      <c r="AD16" s="24">
        <v>12.51</v>
      </c>
      <c r="AE16" s="25">
        <v>11.8</v>
      </c>
      <c r="AF16" s="26">
        <v>680</v>
      </c>
      <c r="AG16" s="25"/>
      <c r="AH16" s="25"/>
      <c r="AI16" s="26"/>
      <c r="AJ16" s="25"/>
      <c r="AK16" s="25"/>
      <c r="AL16" s="26"/>
      <c r="AM16" s="27">
        <f>AF16</f>
        <v>680</v>
      </c>
      <c r="AN16" s="32"/>
      <c r="AO16" s="29">
        <f>AM16+AC16+V16</f>
        <v>2063</v>
      </c>
    </row>
    <row r="17" spans="1:41" ht="12.75">
      <c r="A17" s="14">
        <v>6</v>
      </c>
      <c r="B17" s="14" t="s">
        <v>41</v>
      </c>
      <c r="C17" s="14" t="s">
        <v>42</v>
      </c>
      <c r="D17" s="14" t="s">
        <v>30</v>
      </c>
      <c r="E17" s="14">
        <v>1965</v>
      </c>
      <c r="F17" s="15"/>
      <c r="G17" s="16"/>
      <c r="H17" s="17"/>
      <c r="I17" s="16">
        <v>27.88</v>
      </c>
      <c r="J17" s="16">
        <v>25.26</v>
      </c>
      <c r="K17" s="17">
        <v>624</v>
      </c>
      <c r="L17" s="16"/>
      <c r="M17" s="16"/>
      <c r="N17" s="17"/>
      <c r="O17" s="18">
        <f>K17</f>
        <v>624</v>
      </c>
      <c r="P17" s="19"/>
      <c r="Q17" s="20"/>
      <c r="R17" s="20"/>
      <c r="S17" s="20">
        <v>40.92</v>
      </c>
      <c r="T17" s="20">
        <v>36.81</v>
      </c>
      <c r="U17" s="20">
        <v>741</v>
      </c>
      <c r="V17" s="21">
        <f>U17</f>
        <v>741</v>
      </c>
      <c r="W17" s="31"/>
      <c r="X17" s="22"/>
      <c r="Y17" s="22"/>
      <c r="Z17" s="22"/>
      <c r="AA17" s="22"/>
      <c r="AB17" s="22"/>
      <c r="AC17" s="23"/>
      <c r="AD17" s="24"/>
      <c r="AE17" s="25"/>
      <c r="AF17" s="26"/>
      <c r="AG17" s="25">
        <v>26.95</v>
      </c>
      <c r="AH17" s="25">
        <v>24.42</v>
      </c>
      <c r="AI17" s="26">
        <v>669</v>
      </c>
      <c r="AJ17" s="25"/>
      <c r="AK17" s="25"/>
      <c r="AL17" s="26"/>
      <c r="AM17" s="27">
        <f>AI17</f>
        <v>669</v>
      </c>
      <c r="AN17" s="32"/>
      <c r="AO17" s="29">
        <f>AM17+V17+O17</f>
        <v>2034</v>
      </c>
    </row>
    <row r="18" spans="1:41" ht="12.75">
      <c r="A18" s="14">
        <v>7</v>
      </c>
      <c r="B18" s="14" t="s">
        <v>43</v>
      </c>
      <c r="C18" s="14" t="s">
        <v>44</v>
      </c>
      <c r="D18" s="14" t="s">
        <v>45</v>
      </c>
      <c r="E18" s="14">
        <v>1972</v>
      </c>
      <c r="F18" s="15">
        <v>13.01</v>
      </c>
      <c r="G18" s="16">
        <v>12.45</v>
      </c>
      <c r="H18" s="17">
        <v>598</v>
      </c>
      <c r="I18" s="16">
        <v>26.94</v>
      </c>
      <c r="J18" s="16">
        <v>25.84</v>
      </c>
      <c r="K18" s="17">
        <v>596</v>
      </c>
      <c r="L18" s="16"/>
      <c r="M18" s="16"/>
      <c r="N18" s="17"/>
      <c r="O18" s="18">
        <f>H18</f>
        <v>598</v>
      </c>
      <c r="P18" s="19">
        <v>13.03</v>
      </c>
      <c r="Q18" s="20">
        <v>12.47</v>
      </c>
      <c r="R18" s="20">
        <v>596</v>
      </c>
      <c r="S18" s="20">
        <v>41.68</v>
      </c>
      <c r="T18" s="20">
        <v>39.48</v>
      </c>
      <c r="U18" s="20">
        <v>646</v>
      </c>
      <c r="V18" s="21">
        <f>U18</f>
        <v>646</v>
      </c>
      <c r="W18" s="19">
        <v>12.77</v>
      </c>
      <c r="X18" s="22">
        <v>12.22</v>
      </c>
      <c r="Y18" s="22">
        <v>625</v>
      </c>
      <c r="Z18" s="22"/>
      <c r="AA18" s="22"/>
      <c r="AB18" s="22"/>
      <c r="AC18" s="23">
        <f>Y18</f>
        <v>625</v>
      </c>
      <c r="AD18" s="24">
        <v>12.64</v>
      </c>
      <c r="AE18" s="25">
        <v>12.1</v>
      </c>
      <c r="AF18" s="26">
        <v>640</v>
      </c>
      <c r="AG18" s="25">
        <v>26.06</v>
      </c>
      <c r="AH18" s="25">
        <v>24.78</v>
      </c>
      <c r="AI18" s="26">
        <v>649</v>
      </c>
      <c r="AJ18" s="25"/>
      <c r="AK18" s="25"/>
      <c r="AL18" s="26"/>
      <c r="AM18" s="27">
        <f>AI18</f>
        <v>649</v>
      </c>
      <c r="AN18" s="30">
        <v>100</v>
      </c>
      <c r="AO18" s="29">
        <f>AN18+AM18+AC18+V18</f>
        <v>2020</v>
      </c>
    </row>
    <row r="19" spans="1:41" ht="15">
      <c r="A19" s="14">
        <v>8</v>
      </c>
      <c r="B19" s="14" t="s">
        <v>46</v>
      </c>
      <c r="C19" s="14" t="s">
        <v>47</v>
      </c>
      <c r="D19" s="14" t="s">
        <v>48</v>
      </c>
      <c r="E19" s="14">
        <v>1971</v>
      </c>
      <c r="F19" s="15">
        <v>13.69</v>
      </c>
      <c r="G19" s="16">
        <v>13.1</v>
      </c>
      <c r="H19" s="17">
        <v>528</v>
      </c>
      <c r="I19" s="16">
        <v>28.16</v>
      </c>
      <c r="J19" s="16">
        <v>26.78</v>
      </c>
      <c r="K19" s="17">
        <v>552</v>
      </c>
      <c r="L19" s="16"/>
      <c r="M19" s="16"/>
      <c r="N19" s="17"/>
      <c r="O19" s="18">
        <f>K19</f>
        <v>552</v>
      </c>
      <c r="P19" s="19">
        <v>13.37</v>
      </c>
      <c r="Q19" s="16">
        <v>12.8</v>
      </c>
      <c r="R19" s="20">
        <v>559</v>
      </c>
      <c r="S19" s="20">
        <v>42.09</v>
      </c>
      <c r="T19" s="20">
        <v>39.87</v>
      </c>
      <c r="U19" s="20">
        <v>633</v>
      </c>
      <c r="V19" s="21">
        <f>U19</f>
        <v>633</v>
      </c>
      <c r="W19" s="31"/>
      <c r="X19" s="22"/>
      <c r="Y19" s="22"/>
      <c r="Z19" s="20">
        <v>62.51</v>
      </c>
      <c r="AA19" s="22">
        <v>59.09</v>
      </c>
      <c r="AB19" s="22">
        <v>577</v>
      </c>
      <c r="AC19" s="23">
        <f>AB19</f>
        <v>577</v>
      </c>
      <c r="AD19" s="24">
        <v>13.25</v>
      </c>
      <c r="AE19" s="25">
        <v>12.68</v>
      </c>
      <c r="AF19" s="26">
        <v>572</v>
      </c>
      <c r="AG19" s="25">
        <v>27.14</v>
      </c>
      <c r="AH19" s="25">
        <v>25.81</v>
      </c>
      <c r="AI19" s="26">
        <v>597</v>
      </c>
      <c r="AJ19" s="33"/>
      <c r="AK19" s="25"/>
      <c r="AL19" s="26"/>
      <c r="AM19" s="27">
        <f>AI19</f>
        <v>597</v>
      </c>
      <c r="AN19" s="30">
        <v>100</v>
      </c>
      <c r="AO19" s="29">
        <f>AN19+AM19+AC19+V19+AL19</f>
        <v>1907</v>
      </c>
    </row>
    <row r="20" spans="1:41" ht="15" thickBot="1">
      <c r="A20" s="14">
        <v>9</v>
      </c>
      <c r="B20" s="14" t="s">
        <v>49</v>
      </c>
      <c r="C20" s="14" t="s">
        <v>50</v>
      </c>
      <c r="D20" s="14" t="s">
        <v>45</v>
      </c>
      <c r="E20" s="14">
        <v>1972</v>
      </c>
      <c r="F20" s="36"/>
      <c r="G20" s="37"/>
      <c r="H20" s="38"/>
      <c r="I20" s="37">
        <v>29.02</v>
      </c>
      <c r="J20" s="37">
        <v>27.83</v>
      </c>
      <c r="K20" s="38">
        <v>508</v>
      </c>
      <c r="L20" s="37"/>
      <c r="M20" s="37"/>
      <c r="N20" s="38"/>
      <c r="O20" s="39">
        <f>K20</f>
        <v>508</v>
      </c>
      <c r="P20" s="40"/>
      <c r="Q20" s="41"/>
      <c r="R20" s="41"/>
      <c r="S20" s="41"/>
      <c r="T20" s="41"/>
      <c r="U20" s="41"/>
      <c r="V20" s="42"/>
      <c r="W20" s="43"/>
      <c r="X20" s="44"/>
      <c r="Y20" s="44"/>
      <c r="Z20" s="41">
        <v>62.96</v>
      </c>
      <c r="AA20" s="44">
        <v>55.62</v>
      </c>
      <c r="AB20" s="44">
        <v>648</v>
      </c>
      <c r="AC20" s="45">
        <f>AB20</f>
        <v>648</v>
      </c>
      <c r="AD20" s="46"/>
      <c r="AE20" s="47"/>
      <c r="AF20" s="48"/>
      <c r="AG20" s="47">
        <v>27.68</v>
      </c>
      <c r="AH20" s="47">
        <v>26.32</v>
      </c>
      <c r="AI20" s="48">
        <v>573</v>
      </c>
      <c r="AJ20" s="49"/>
      <c r="AK20" s="47"/>
      <c r="AL20" s="48"/>
      <c r="AM20" s="50">
        <f>AI20</f>
        <v>573</v>
      </c>
      <c r="AN20" s="32"/>
      <c r="AO20" s="29">
        <f>AM20+AC20+O20</f>
        <v>1729</v>
      </c>
    </row>
    <row r="23" spans="2:24" ht="12.75">
      <c r="B23" s="6"/>
      <c r="F23" s="51"/>
      <c r="G23" s="51"/>
      <c r="H23" s="51"/>
      <c r="K23" s="52"/>
      <c r="X23" s="52"/>
    </row>
    <row r="24" spans="1:24" ht="22.5">
      <c r="A24" s="178" t="s">
        <v>51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23.25" thickBot="1">
      <c r="B25" s="1"/>
    </row>
    <row r="26" spans="6:36" ht="17.25" thickBot="1">
      <c r="F26" s="180" t="s">
        <v>9</v>
      </c>
      <c r="G26" s="181"/>
      <c r="H26" s="181"/>
      <c r="I26" s="181"/>
      <c r="J26" s="181"/>
      <c r="K26" s="181"/>
      <c r="L26" s="181"/>
      <c r="M26" s="182" t="s">
        <v>10</v>
      </c>
      <c r="N26" s="183"/>
      <c r="O26" s="183"/>
      <c r="P26" s="183"/>
      <c r="Q26" s="183"/>
      <c r="R26" s="183"/>
      <c r="S26" s="184"/>
      <c r="T26" s="179" t="s">
        <v>11</v>
      </c>
      <c r="U26" s="179"/>
      <c r="V26" s="179"/>
      <c r="W26" s="179"/>
      <c r="X26" s="179"/>
      <c r="Y26" s="179"/>
      <c r="Z26" s="179"/>
      <c r="AA26" s="185" t="s">
        <v>12</v>
      </c>
      <c r="AB26" s="186"/>
      <c r="AC26" s="186"/>
      <c r="AD26" s="186"/>
      <c r="AE26" s="186"/>
      <c r="AF26" s="186"/>
      <c r="AG26" s="187"/>
      <c r="AH26" s="4"/>
      <c r="AI26" s="5"/>
      <c r="AJ26" s="5"/>
    </row>
    <row r="27" spans="6:35" ht="12.75">
      <c r="F27" s="53">
        <v>1500</v>
      </c>
      <c r="G27" s="54" t="s">
        <v>14</v>
      </c>
      <c r="H27" s="54" t="s">
        <v>15</v>
      </c>
      <c r="I27" s="54">
        <v>5000</v>
      </c>
      <c r="J27" s="54" t="s">
        <v>14</v>
      </c>
      <c r="K27" s="54" t="s">
        <v>15</v>
      </c>
      <c r="L27" s="55" t="s">
        <v>18</v>
      </c>
      <c r="M27" s="53" t="s">
        <v>52</v>
      </c>
      <c r="N27" s="54" t="s">
        <v>14</v>
      </c>
      <c r="O27" s="54" t="s">
        <v>15</v>
      </c>
      <c r="P27" s="54" t="s">
        <v>53</v>
      </c>
      <c r="Q27" s="54" t="s">
        <v>14</v>
      </c>
      <c r="R27" s="54" t="s">
        <v>15</v>
      </c>
      <c r="S27" s="56" t="s">
        <v>20</v>
      </c>
      <c r="T27" s="53" t="s">
        <v>54</v>
      </c>
      <c r="U27" s="54" t="s">
        <v>14</v>
      </c>
      <c r="V27" s="57" t="s">
        <v>15</v>
      </c>
      <c r="W27" s="54" t="s">
        <v>55</v>
      </c>
      <c r="X27" s="54" t="s">
        <v>14</v>
      </c>
      <c r="Y27" s="54" t="s">
        <v>15</v>
      </c>
      <c r="Z27" s="56" t="s">
        <v>21</v>
      </c>
      <c r="AA27" s="53" t="s">
        <v>52</v>
      </c>
      <c r="AB27" s="54" t="s">
        <v>14</v>
      </c>
      <c r="AC27" s="54" t="s">
        <v>15</v>
      </c>
      <c r="AD27" s="54" t="s">
        <v>56</v>
      </c>
      <c r="AE27" s="54" t="s">
        <v>14</v>
      </c>
      <c r="AF27" s="54" t="s">
        <v>15</v>
      </c>
      <c r="AG27" s="56" t="s">
        <v>22</v>
      </c>
      <c r="AH27" s="58" t="s">
        <v>23</v>
      </c>
      <c r="AI27" s="59" t="s">
        <v>24</v>
      </c>
    </row>
    <row r="28" spans="1:35" ht="12.75">
      <c r="A28" s="14">
        <v>1</v>
      </c>
      <c r="B28" s="14" t="s">
        <v>57</v>
      </c>
      <c r="C28" s="14" t="s">
        <v>58</v>
      </c>
      <c r="D28" s="14" t="s">
        <v>36</v>
      </c>
      <c r="E28" s="14">
        <v>1958</v>
      </c>
      <c r="F28" s="19"/>
      <c r="G28" s="20"/>
      <c r="H28" s="20"/>
      <c r="I28" s="20" t="s">
        <v>59</v>
      </c>
      <c r="J28" s="20" t="s">
        <v>60</v>
      </c>
      <c r="K28" s="20">
        <v>808</v>
      </c>
      <c r="L28" s="21">
        <f>K28</f>
        <v>808</v>
      </c>
      <c r="M28" s="31"/>
      <c r="N28" s="22"/>
      <c r="O28" s="22"/>
      <c r="P28" s="20" t="s">
        <v>61</v>
      </c>
      <c r="Q28" s="22" t="s">
        <v>62</v>
      </c>
      <c r="R28" s="22">
        <v>865</v>
      </c>
      <c r="S28" s="23">
        <f>R28</f>
        <v>865</v>
      </c>
      <c r="T28" s="31"/>
      <c r="U28" s="22"/>
      <c r="V28" s="22"/>
      <c r="W28" s="20" t="s">
        <v>63</v>
      </c>
      <c r="X28" s="22" t="s">
        <v>64</v>
      </c>
      <c r="Y28" s="22">
        <v>906</v>
      </c>
      <c r="Z28" s="23">
        <f>Y28</f>
        <v>906</v>
      </c>
      <c r="AA28" s="19"/>
      <c r="AB28" s="20"/>
      <c r="AC28" s="20"/>
      <c r="AD28" s="20" t="s">
        <v>65</v>
      </c>
      <c r="AE28" s="60" t="s">
        <v>66</v>
      </c>
      <c r="AF28" s="20">
        <v>905</v>
      </c>
      <c r="AG28" s="21">
        <f>AF28</f>
        <v>905</v>
      </c>
      <c r="AH28" s="19">
        <v>100</v>
      </c>
      <c r="AI28" s="29">
        <f aca="true" t="shared" si="0" ref="AI28:AI33">AH28+AG28+Z28+S28</f>
        <v>2776</v>
      </c>
    </row>
    <row r="29" spans="1:35" ht="12.75">
      <c r="A29" s="14">
        <v>2</v>
      </c>
      <c r="B29" s="14" t="s">
        <v>28</v>
      </c>
      <c r="C29" s="14" t="s">
        <v>29</v>
      </c>
      <c r="D29" s="14" t="s">
        <v>30</v>
      </c>
      <c r="E29" s="14">
        <v>1964</v>
      </c>
      <c r="F29" s="19"/>
      <c r="G29" s="20"/>
      <c r="H29" s="20"/>
      <c r="I29" s="20" t="s">
        <v>67</v>
      </c>
      <c r="J29" s="20" t="s">
        <v>68</v>
      </c>
      <c r="K29" s="20">
        <v>578</v>
      </c>
      <c r="L29" s="21">
        <f>K29</f>
        <v>578</v>
      </c>
      <c r="M29" s="19" t="s">
        <v>69</v>
      </c>
      <c r="N29" s="20" t="s">
        <v>70</v>
      </c>
      <c r="O29" s="20">
        <v>822</v>
      </c>
      <c r="P29" s="22"/>
      <c r="Q29" s="22"/>
      <c r="R29" s="22"/>
      <c r="S29" s="23">
        <v>822</v>
      </c>
      <c r="T29" s="19" t="s">
        <v>71</v>
      </c>
      <c r="U29" s="22" t="s">
        <v>72</v>
      </c>
      <c r="V29" s="22">
        <v>722</v>
      </c>
      <c r="W29" s="22"/>
      <c r="X29" s="22"/>
      <c r="Y29" s="22"/>
      <c r="Z29" s="23">
        <f>V29</f>
        <v>722</v>
      </c>
      <c r="AA29" s="61" t="s">
        <v>73</v>
      </c>
      <c r="AB29" s="60" t="s">
        <v>74</v>
      </c>
      <c r="AC29" s="20">
        <v>823</v>
      </c>
      <c r="AD29" s="20"/>
      <c r="AE29" s="20"/>
      <c r="AF29" s="20"/>
      <c r="AG29" s="21">
        <f>AC29</f>
        <v>823</v>
      </c>
      <c r="AH29" s="19">
        <v>100</v>
      </c>
      <c r="AI29" s="29">
        <f t="shared" si="0"/>
        <v>2467</v>
      </c>
    </row>
    <row r="30" spans="1:35" ht="12.75">
      <c r="A30" s="14">
        <v>3</v>
      </c>
      <c r="B30" s="14" t="s">
        <v>75</v>
      </c>
      <c r="C30" s="14" t="s">
        <v>76</v>
      </c>
      <c r="D30" s="14" t="s">
        <v>77</v>
      </c>
      <c r="E30" s="14">
        <v>1962</v>
      </c>
      <c r="F30" s="19"/>
      <c r="G30" s="20"/>
      <c r="H30" s="20"/>
      <c r="I30" s="20" t="s">
        <v>78</v>
      </c>
      <c r="J30" s="20" t="s">
        <v>79</v>
      </c>
      <c r="K30" s="20">
        <v>692</v>
      </c>
      <c r="L30" s="21">
        <f>K30</f>
        <v>692</v>
      </c>
      <c r="M30" s="31"/>
      <c r="N30" s="22"/>
      <c r="O30" s="22"/>
      <c r="P30" s="20" t="s">
        <v>80</v>
      </c>
      <c r="Q30" s="22" t="s">
        <v>81</v>
      </c>
      <c r="R30" s="22">
        <v>720</v>
      </c>
      <c r="S30" s="23">
        <f>R30</f>
        <v>720</v>
      </c>
      <c r="T30" s="31"/>
      <c r="U30" s="22"/>
      <c r="V30" s="22"/>
      <c r="W30" s="20" t="s">
        <v>82</v>
      </c>
      <c r="X30" s="22" t="s">
        <v>83</v>
      </c>
      <c r="Y30" s="22">
        <v>755</v>
      </c>
      <c r="Z30" s="23">
        <f>Y30</f>
        <v>755</v>
      </c>
      <c r="AA30" s="19"/>
      <c r="AB30" s="20"/>
      <c r="AC30" s="20"/>
      <c r="AD30" s="20" t="s">
        <v>84</v>
      </c>
      <c r="AE30" s="60" t="s">
        <v>85</v>
      </c>
      <c r="AF30" s="20">
        <v>761</v>
      </c>
      <c r="AG30" s="21">
        <f>AF30</f>
        <v>761</v>
      </c>
      <c r="AH30" s="19">
        <v>100</v>
      </c>
      <c r="AI30" s="29">
        <f t="shared" si="0"/>
        <v>2336</v>
      </c>
    </row>
    <row r="31" spans="1:35" ht="12.75">
      <c r="A31" s="14">
        <v>4</v>
      </c>
      <c r="B31" s="14" t="s">
        <v>86</v>
      </c>
      <c r="C31" s="14" t="s">
        <v>87</v>
      </c>
      <c r="D31" s="14" t="s">
        <v>88</v>
      </c>
      <c r="E31" s="14">
        <v>1972</v>
      </c>
      <c r="F31" s="19"/>
      <c r="G31" s="20"/>
      <c r="H31" s="20"/>
      <c r="I31" s="20" t="s">
        <v>89</v>
      </c>
      <c r="J31" s="20" t="s">
        <v>90</v>
      </c>
      <c r="K31" s="20">
        <v>629</v>
      </c>
      <c r="L31" s="21">
        <f>K31</f>
        <v>629</v>
      </c>
      <c r="M31" s="62" t="s">
        <v>91</v>
      </c>
      <c r="N31" s="63" t="s">
        <v>92</v>
      </c>
      <c r="O31" s="63">
        <v>723</v>
      </c>
      <c r="P31" s="22"/>
      <c r="Q31" s="22"/>
      <c r="R31" s="22"/>
      <c r="S31" s="23">
        <f>O31</f>
        <v>723</v>
      </c>
      <c r="T31" s="19" t="s">
        <v>93</v>
      </c>
      <c r="U31" s="22" t="s">
        <v>94</v>
      </c>
      <c r="V31" s="22">
        <v>699</v>
      </c>
      <c r="W31" s="22"/>
      <c r="X31" s="22"/>
      <c r="Y31" s="22"/>
      <c r="Z31" s="23">
        <f>V31</f>
        <v>699</v>
      </c>
      <c r="AA31" s="61" t="s">
        <v>95</v>
      </c>
      <c r="AB31" s="60" t="s">
        <v>96</v>
      </c>
      <c r="AC31" s="20">
        <v>718</v>
      </c>
      <c r="AD31" s="20"/>
      <c r="AE31" s="20"/>
      <c r="AF31" s="20"/>
      <c r="AG31" s="21">
        <f>AC31</f>
        <v>718</v>
      </c>
      <c r="AH31" s="64">
        <v>100</v>
      </c>
      <c r="AI31" s="65">
        <f t="shared" si="0"/>
        <v>2240</v>
      </c>
    </row>
    <row r="32" spans="1:35" ht="12.75">
      <c r="A32" s="14">
        <v>5</v>
      </c>
      <c r="B32" s="14" t="s">
        <v>97</v>
      </c>
      <c r="C32" s="14" t="s">
        <v>98</v>
      </c>
      <c r="D32" s="14" t="s">
        <v>36</v>
      </c>
      <c r="E32" s="14">
        <v>1966</v>
      </c>
      <c r="F32" s="19" t="s">
        <v>99</v>
      </c>
      <c r="G32" s="20" t="s">
        <v>100</v>
      </c>
      <c r="H32" s="20">
        <v>649</v>
      </c>
      <c r="I32" s="66"/>
      <c r="J32" s="66"/>
      <c r="K32" s="20"/>
      <c r="L32" s="21">
        <f>H32</f>
        <v>649</v>
      </c>
      <c r="M32" s="31"/>
      <c r="N32" s="22"/>
      <c r="O32" s="22"/>
      <c r="P32" s="20" t="s">
        <v>101</v>
      </c>
      <c r="Q32" s="20" t="s">
        <v>102</v>
      </c>
      <c r="R32" s="22">
        <v>712</v>
      </c>
      <c r="S32" s="23">
        <f>R32</f>
        <v>712</v>
      </c>
      <c r="T32" s="19"/>
      <c r="U32" s="20"/>
      <c r="V32" s="20"/>
      <c r="W32" s="20" t="s">
        <v>103</v>
      </c>
      <c r="X32" s="20" t="s">
        <v>104</v>
      </c>
      <c r="Y32" s="22">
        <v>700</v>
      </c>
      <c r="Z32" s="23">
        <f>Y32</f>
        <v>700</v>
      </c>
      <c r="AA32" s="19"/>
      <c r="AB32" s="20"/>
      <c r="AC32" s="20"/>
      <c r="AD32" s="20" t="s">
        <v>105</v>
      </c>
      <c r="AE32" s="66" t="s">
        <v>106</v>
      </c>
      <c r="AF32" s="20">
        <v>724</v>
      </c>
      <c r="AG32" s="21">
        <f>AF32</f>
        <v>724</v>
      </c>
      <c r="AH32" s="64">
        <v>100</v>
      </c>
      <c r="AI32" s="29">
        <f t="shared" si="0"/>
        <v>2236</v>
      </c>
    </row>
    <row r="33" spans="1:35" ht="12.75">
      <c r="A33" s="14">
        <v>6</v>
      </c>
      <c r="B33" s="14" t="s">
        <v>107</v>
      </c>
      <c r="C33" s="14" t="s">
        <v>108</v>
      </c>
      <c r="D33" s="14" t="s">
        <v>36</v>
      </c>
      <c r="E33" s="14">
        <v>1968</v>
      </c>
      <c r="F33" s="19"/>
      <c r="G33" s="20"/>
      <c r="H33" s="20"/>
      <c r="I33" s="20" t="s">
        <v>109</v>
      </c>
      <c r="J33" s="20" t="s">
        <v>110</v>
      </c>
      <c r="K33" s="20">
        <v>647</v>
      </c>
      <c r="L33" s="21">
        <f>K33</f>
        <v>647</v>
      </c>
      <c r="M33" s="67"/>
      <c r="N33" s="22"/>
      <c r="O33" s="22"/>
      <c r="P33" s="20" t="s">
        <v>111</v>
      </c>
      <c r="Q33" s="22" t="s">
        <v>112</v>
      </c>
      <c r="R33" s="22">
        <v>650</v>
      </c>
      <c r="S33" s="23">
        <f>R33</f>
        <v>650</v>
      </c>
      <c r="T33" s="31"/>
      <c r="U33" s="22"/>
      <c r="V33" s="22"/>
      <c r="W33" s="20" t="s">
        <v>113</v>
      </c>
      <c r="X33" s="22" t="s">
        <v>114</v>
      </c>
      <c r="Y33" s="22">
        <v>666</v>
      </c>
      <c r="Z33" s="23">
        <f>Y33</f>
        <v>666</v>
      </c>
      <c r="AA33" s="19"/>
      <c r="AB33" s="20"/>
      <c r="AC33" s="20"/>
      <c r="AD33" s="20" t="s">
        <v>115</v>
      </c>
      <c r="AE33" s="60" t="s">
        <v>116</v>
      </c>
      <c r="AF33" s="20">
        <v>692</v>
      </c>
      <c r="AG33" s="21">
        <f>AF33</f>
        <v>692</v>
      </c>
      <c r="AH33" s="19">
        <v>100</v>
      </c>
      <c r="AI33" s="29">
        <f t="shared" si="0"/>
        <v>2108</v>
      </c>
    </row>
    <row r="34" spans="1:35" ht="12.75">
      <c r="A34" s="14">
        <v>7</v>
      </c>
      <c r="B34" s="14" t="s">
        <v>41</v>
      </c>
      <c r="C34" s="14" t="s">
        <v>42</v>
      </c>
      <c r="D34" s="14" t="s">
        <v>30</v>
      </c>
      <c r="E34" s="14">
        <v>1965</v>
      </c>
      <c r="F34" s="19"/>
      <c r="G34" s="20"/>
      <c r="H34" s="20"/>
      <c r="I34" s="20" t="s">
        <v>117</v>
      </c>
      <c r="J34" s="20" t="s">
        <v>118</v>
      </c>
      <c r="K34" s="20">
        <v>648</v>
      </c>
      <c r="L34" s="21">
        <f>K34</f>
        <v>648</v>
      </c>
      <c r="M34" s="31"/>
      <c r="N34" s="22"/>
      <c r="O34" s="22"/>
      <c r="P34" s="20" t="s">
        <v>119</v>
      </c>
      <c r="Q34" s="22" t="s">
        <v>120</v>
      </c>
      <c r="R34" s="22">
        <v>678</v>
      </c>
      <c r="S34" s="23">
        <f>R34</f>
        <v>678</v>
      </c>
      <c r="T34" s="31"/>
      <c r="U34" s="22"/>
      <c r="V34" s="22"/>
      <c r="W34" s="22"/>
      <c r="X34" s="22"/>
      <c r="Y34" s="22"/>
      <c r="Z34" s="23"/>
      <c r="AA34" s="19"/>
      <c r="AB34" s="20"/>
      <c r="AC34" s="20"/>
      <c r="AD34" s="20" t="s">
        <v>121</v>
      </c>
      <c r="AE34" s="60" t="s">
        <v>122</v>
      </c>
      <c r="AF34" s="20">
        <v>649</v>
      </c>
      <c r="AG34" s="21">
        <f>AF34</f>
        <v>649</v>
      </c>
      <c r="AH34" s="68"/>
      <c r="AI34" s="29">
        <f>AG34+S34+L34</f>
        <v>1975</v>
      </c>
    </row>
    <row r="35" spans="1:35" ht="12.75">
      <c r="A35" s="14">
        <v>8</v>
      </c>
      <c r="B35" s="14" t="s">
        <v>123</v>
      </c>
      <c r="C35" s="14" t="s">
        <v>29</v>
      </c>
      <c r="D35" s="14" t="s">
        <v>88</v>
      </c>
      <c r="E35" s="14">
        <v>1965</v>
      </c>
      <c r="F35" s="19"/>
      <c r="G35" s="20"/>
      <c r="H35" s="20"/>
      <c r="I35" s="20" t="s">
        <v>124</v>
      </c>
      <c r="J35" s="20" t="s">
        <v>125</v>
      </c>
      <c r="K35" s="20">
        <v>616</v>
      </c>
      <c r="L35" s="21">
        <f>K35</f>
        <v>616</v>
      </c>
      <c r="M35" s="31"/>
      <c r="N35" s="22"/>
      <c r="O35" s="22"/>
      <c r="P35" s="20" t="s">
        <v>126</v>
      </c>
      <c r="Q35" s="22" t="s">
        <v>127</v>
      </c>
      <c r="R35" s="22">
        <v>641</v>
      </c>
      <c r="S35" s="23">
        <f>R35</f>
        <v>641</v>
      </c>
      <c r="T35" s="19" t="s">
        <v>128</v>
      </c>
      <c r="U35" s="22" t="s">
        <v>129</v>
      </c>
      <c r="V35" s="22">
        <v>646</v>
      </c>
      <c r="W35" s="22"/>
      <c r="X35" s="22"/>
      <c r="Y35" s="22"/>
      <c r="Z35" s="23">
        <f>V35</f>
        <v>646</v>
      </c>
      <c r="AA35" s="19"/>
      <c r="AB35" s="20"/>
      <c r="AC35" s="20"/>
      <c r="AD35" s="20"/>
      <c r="AE35" s="20"/>
      <c r="AF35" s="20"/>
      <c r="AG35" s="21"/>
      <c r="AH35" s="68"/>
      <c r="AI35" s="29">
        <f>Z35+S35+L35</f>
        <v>1903</v>
      </c>
    </row>
    <row r="36" spans="1:35" ht="13.5" thickBot="1">
      <c r="A36" s="14">
        <v>9</v>
      </c>
      <c r="B36" s="14" t="s">
        <v>130</v>
      </c>
      <c r="C36" s="14" t="s">
        <v>131</v>
      </c>
      <c r="D36" s="14" t="s">
        <v>88</v>
      </c>
      <c r="E36" s="14">
        <v>1972</v>
      </c>
      <c r="F36" s="40" t="s">
        <v>132</v>
      </c>
      <c r="G36" s="41" t="s">
        <v>133</v>
      </c>
      <c r="H36" s="41">
        <v>572</v>
      </c>
      <c r="I36" s="41"/>
      <c r="J36" s="41"/>
      <c r="K36" s="41"/>
      <c r="L36" s="42">
        <f>H36</f>
        <v>572</v>
      </c>
      <c r="M36" s="40"/>
      <c r="N36" s="41"/>
      <c r="O36" s="44"/>
      <c r="P36" s="41" t="s">
        <v>134</v>
      </c>
      <c r="Q36" s="44" t="s">
        <v>135</v>
      </c>
      <c r="R36" s="44">
        <v>587</v>
      </c>
      <c r="S36" s="45">
        <f>R36</f>
        <v>587</v>
      </c>
      <c r="T36" s="40" t="s">
        <v>136</v>
      </c>
      <c r="U36" s="44" t="s">
        <v>137</v>
      </c>
      <c r="V36" s="44">
        <v>581</v>
      </c>
      <c r="W36" s="41" t="s">
        <v>138</v>
      </c>
      <c r="X36" s="44" t="s">
        <v>139</v>
      </c>
      <c r="Y36" s="44">
        <v>503</v>
      </c>
      <c r="Z36" s="45">
        <f>V36</f>
        <v>581</v>
      </c>
      <c r="AA36" s="69"/>
      <c r="AB36" s="70"/>
      <c r="AC36" s="41"/>
      <c r="AD36" s="70"/>
      <c r="AE36" s="41"/>
      <c r="AF36" s="41"/>
      <c r="AG36" s="42"/>
      <c r="AH36" s="68"/>
      <c r="AI36" s="29">
        <f>Z36+S36+L36</f>
        <v>1740</v>
      </c>
    </row>
    <row r="37" ht="22.5">
      <c r="B37" s="1"/>
    </row>
    <row r="38" spans="1:32" ht="15">
      <c r="A38" s="71"/>
      <c r="B38" s="72"/>
      <c r="C38" s="72"/>
      <c r="D38" s="72"/>
      <c r="E38" s="71"/>
      <c r="F38" s="73"/>
      <c r="G38" s="73"/>
      <c r="H38" s="73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5"/>
      <c r="V38" s="6"/>
      <c r="W38" s="6"/>
      <c r="Y38" s="76"/>
      <c r="AF38" s="72"/>
    </row>
    <row r="39" spans="1:32" ht="15">
      <c r="A39" s="71"/>
      <c r="B39" s="72"/>
      <c r="C39" s="72"/>
      <c r="D39" s="72"/>
      <c r="E39" s="71"/>
      <c r="F39" s="73"/>
      <c r="G39" s="73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5"/>
      <c r="V39" s="6"/>
      <c r="W39" s="6"/>
      <c r="Y39" s="76"/>
      <c r="AF39" s="72"/>
    </row>
    <row r="40" spans="1:24" ht="22.5">
      <c r="A40" s="178" t="s">
        <v>140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3.25" thickBot="1">
      <c r="A41" s="3"/>
      <c r="B41" s="77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6:36" ht="17.25" thickBot="1">
      <c r="F42" s="180" t="s">
        <v>9</v>
      </c>
      <c r="G42" s="181"/>
      <c r="H42" s="181"/>
      <c r="I42" s="181"/>
      <c r="J42" s="181"/>
      <c r="K42" s="181"/>
      <c r="L42" s="181"/>
      <c r="M42" s="182" t="s">
        <v>10</v>
      </c>
      <c r="N42" s="183"/>
      <c r="O42" s="183"/>
      <c r="P42" s="183"/>
      <c r="Q42" s="183"/>
      <c r="R42" s="183"/>
      <c r="S42" s="184"/>
      <c r="T42" s="179" t="s">
        <v>11</v>
      </c>
      <c r="U42" s="179"/>
      <c r="V42" s="179"/>
      <c r="W42" s="179"/>
      <c r="X42" s="179"/>
      <c r="Y42" s="179"/>
      <c r="Z42" s="179"/>
      <c r="AA42" s="185" t="s">
        <v>12</v>
      </c>
      <c r="AB42" s="186"/>
      <c r="AC42" s="186"/>
      <c r="AD42" s="186"/>
      <c r="AE42" s="186"/>
      <c r="AF42" s="186"/>
      <c r="AG42" s="187"/>
      <c r="AH42" s="4"/>
      <c r="AI42" s="5"/>
      <c r="AJ42" s="5"/>
    </row>
    <row r="43" spans="2:35" ht="12.75">
      <c r="B43" s="78"/>
      <c r="C43" s="78"/>
      <c r="D43" s="78"/>
      <c r="E43" s="78"/>
      <c r="F43" s="79" t="s">
        <v>141</v>
      </c>
      <c r="G43" s="57" t="s">
        <v>14</v>
      </c>
      <c r="H43" s="57" t="s">
        <v>15</v>
      </c>
      <c r="I43" s="57" t="s">
        <v>142</v>
      </c>
      <c r="J43" s="57" t="s">
        <v>14</v>
      </c>
      <c r="K43" s="57" t="s">
        <v>15</v>
      </c>
      <c r="L43" s="55" t="s">
        <v>18</v>
      </c>
      <c r="M43" s="79" t="s">
        <v>141</v>
      </c>
      <c r="N43" s="57" t="s">
        <v>14</v>
      </c>
      <c r="O43" s="57" t="s">
        <v>15</v>
      </c>
      <c r="P43" s="57" t="s">
        <v>142</v>
      </c>
      <c r="Q43" s="57" t="s">
        <v>14</v>
      </c>
      <c r="R43" s="57" t="s">
        <v>15</v>
      </c>
      <c r="S43" s="56" t="s">
        <v>20</v>
      </c>
      <c r="T43" s="79" t="s">
        <v>143</v>
      </c>
      <c r="U43" s="57" t="s">
        <v>14</v>
      </c>
      <c r="V43" s="57" t="s">
        <v>15</v>
      </c>
      <c r="W43" s="57" t="s">
        <v>142</v>
      </c>
      <c r="X43" s="57" t="s">
        <v>14</v>
      </c>
      <c r="Y43" s="57" t="s">
        <v>15</v>
      </c>
      <c r="Z43" s="56" t="s">
        <v>21</v>
      </c>
      <c r="AA43" s="79" t="s">
        <v>141</v>
      </c>
      <c r="AB43" s="57" t="s">
        <v>14</v>
      </c>
      <c r="AC43" s="57" t="s">
        <v>15</v>
      </c>
      <c r="AD43" s="57" t="s">
        <v>142</v>
      </c>
      <c r="AE43" s="57" t="s">
        <v>14</v>
      </c>
      <c r="AF43" s="57" t="s">
        <v>15</v>
      </c>
      <c r="AG43" s="56" t="s">
        <v>22</v>
      </c>
      <c r="AH43" s="80" t="s">
        <v>23</v>
      </c>
      <c r="AI43" s="81" t="s">
        <v>24</v>
      </c>
    </row>
    <row r="44" spans="1:35" ht="12.75">
      <c r="A44" s="14">
        <v>1</v>
      </c>
      <c r="B44" s="82" t="s">
        <v>144</v>
      </c>
      <c r="C44" s="82" t="s">
        <v>145</v>
      </c>
      <c r="D44" s="82" t="s">
        <v>146</v>
      </c>
      <c r="E44" s="82">
        <v>1942</v>
      </c>
      <c r="F44" s="15">
        <v>3.78</v>
      </c>
      <c r="G44" s="20">
        <v>6.12</v>
      </c>
      <c r="H44" s="20">
        <v>552</v>
      </c>
      <c r="I44" s="20"/>
      <c r="J44" s="83"/>
      <c r="K44" s="83"/>
      <c r="L44" s="21">
        <f>H44</f>
        <v>552</v>
      </c>
      <c r="M44" s="15">
        <v>4</v>
      </c>
      <c r="N44" s="22">
        <v>6.48</v>
      </c>
      <c r="O44" s="22">
        <v>627</v>
      </c>
      <c r="P44" s="84"/>
      <c r="Q44" s="63"/>
      <c r="R44" s="63"/>
      <c r="S44" s="23">
        <f>O44</f>
        <v>627</v>
      </c>
      <c r="T44" s="85"/>
      <c r="U44" s="22"/>
      <c r="V44" s="22"/>
      <c r="W44" s="86"/>
      <c r="X44" s="22"/>
      <c r="Y44" s="22"/>
      <c r="Z44" s="23"/>
      <c r="AA44" s="61" t="s">
        <v>147</v>
      </c>
      <c r="AB44" s="60">
        <v>6.41</v>
      </c>
      <c r="AC44" s="60">
        <v>613</v>
      </c>
      <c r="AD44" s="60"/>
      <c r="AE44" s="60"/>
      <c r="AF44" s="60"/>
      <c r="AG44" s="87">
        <f>AC44</f>
        <v>613</v>
      </c>
      <c r="AH44" s="68"/>
      <c r="AI44" s="29">
        <f>AG44+S44+L44</f>
        <v>1792</v>
      </c>
    </row>
    <row r="45" spans="1:35" ht="12.75">
      <c r="A45" s="14">
        <v>2</v>
      </c>
      <c r="B45" s="82" t="s">
        <v>25</v>
      </c>
      <c r="C45" s="82" t="s">
        <v>148</v>
      </c>
      <c r="D45" s="82" t="s">
        <v>27</v>
      </c>
      <c r="E45" s="82">
        <v>1962</v>
      </c>
      <c r="F45" s="15">
        <v>4.6</v>
      </c>
      <c r="G45" s="20">
        <v>5.65</v>
      </c>
      <c r="H45" s="20">
        <v>462</v>
      </c>
      <c r="I45" s="88">
        <v>1.4</v>
      </c>
      <c r="J45" s="89">
        <v>1.68</v>
      </c>
      <c r="K45" s="83">
        <v>424</v>
      </c>
      <c r="L45" s="21">
        <f>H45</f>
        <v>462</v>
      </c>
      <c r="M45" s="15">
        <v>4.9</v>
      </c>
      <c r="N45" s="22">
        <v>6.02</v>
      </c>
      <c r="O45" s="22">
        <v>532</v>
      </c>
      <c r="P45" s="89">
        <v>1.4</v>
      </c>
      <c r="Q45" s="63">
        <v>1.68</v>
      </c>
      <c r="R45" s="63">
        <v>424</v>
      </c>
      <c r="S45" s="23">
        <f>O45</f>
        <v>532</v>
      </c>
      <c r="T45" s="15">
        <v>10.43</v>
      </c>
      <c r="U45" s="22">
        <v>12.76</v>
      </c>
      <c r="V45" s="22">
        <v>550</v>
      </c>
      <c r="W45" s="20" t="s">
        <v>149</v>
      </c>
      <c r="X45" s="22">
        <v>0</v>
      </c>
      <c r="Y45" s="22">
        <v>0</v>
      </c>
      <c r="Z45" s="23">
        <f>V45</f>
        <v>550</v>
      </c>
      <c r="AA45" s="61" t="s">
        <v>150</v>
      </c>
      <c r="AB45" s="60">
        <v>5.85</v>
      </c>
      <c r="AC45" s="60">
        <v>499</v>
      </c>
      <c r="AD45" s="60" t="s">
        <v>151</v>
      </c>
      <c r="AE45" s="60">
        <v>1.68</v>
      </c>
      <c r="AF45" s="60">
        <v>424</v>
      </c>
      <c r="AG45" s="87">
        <f>AC45</f>
        <v>499</v>
      </c>
      <c r="AH45" s="19">
        <v>100</v>
      </c>
      <c r="AI45" s="29">
        <f>AH45+AG45+Z45+S45</f>
        <v>1681</v>
      </c>
    </row>
    <row r="46" spans="1:35" ht="12.75">
      <c r="A46" s="90">
        <v>3</v>
      </c>
      <c r="B46" s="82" t="s">
        <v>28</v>
      </c>
      <c r="C46" s="82" t="s">
        <v>29</v>
      </c>
      <c r="D46" s="82" t="s">
        <v>30</v>
      </c>
      <c r="E46" s="82">
        <v>1964</v>
      </c>
      <c r="F46" s="15">
        <v>4.8</v>
      </c>
      <c r="G46" s="20" t="s">
        <v>152</v>
      </c>
      <c r="H46" s="20">
        <v>478</v>
      </c>
      <c r="I46" s="20"/>
      <c r="J46" s="83"/>
      <c r="K46" s="83"/>
      <c r="L46" s="21">
        <f>H46</f>
        <v>478</v>
      </c>
      <c r="M46" s="15">
        <v>4.69</v>
      </c>
      <c r="N46" s="22">
        <v>5.67</v>
      </c>
      <c r="O46" s="22">
        <v>464</v>
      </c>
      <c r="P46" s="63"/>
      <c r="Q46" s="63"/>
      <c r="R46" s="63"/>
      <c r="S46" s="23">
        <f>O46</f>
        <v>464</v>
      </c>
      <c r="T46" s="15">
        <v>10.4</v>
      </c>
      <c r="U46" s="22">
        <v>12.51</v>
      </c>
      <c r="V46" s="22">
        <v>526</v>
      </c>
      <c r="W46" s="22"/>
      <c r="X46" s="22"/>
      <c r="Y46" s="22"/>
      <c r="Z46" s="23">
        <f>V46</f>
        <v>526</v>
      </c>
      <c r="AA46" s="61" t="s">
        <v>153</v>
      </c>
      <c r="AB46" s="60">
        <v>6.17</v>
      </c>
      <c r="AC46" s="60">
        <v>563</v>
      </c>
      <c r="AD46" s="60"/>
      <c r="AE46" s="60"/>
      <c r="AF46" s="60"/>
      <c r="AG46" s="87">
        <f>AC46</f>
        <v>563</v>
      </c>
      <c r="AH46" s="19">
        <v>100</v>
      </c>
      <c r="AI46" s="29">
        <f>AH46+AG46+Z46+L46</f>
        <v>1667</v>
      </c>
    </row>
    <row r="47" spans="1:35" ht="12.75">
      <c r="A47" s="90">
        <v>4</v>
      </c>
      <c r="B47" s="82" t="s">
        <v>37</v>
      </c>
      <c r="C47" s="82" t="s">
        <v>38</v>
      </c>
      <c r="D47" s="82" t="s">
        <v>39</v>
      </c>
      <c r="E47" s="82">
        <v>1969</v>
      </c>
      <c r="F47" s="15"/>
      <c r="G47" s="20"/>
      <c r="H47" s="20"/>
      <c r="I47" s="16"/>
      <c r="J47" s="20"/>
      <c r="K47" s="20"/>
      <c r="L47" s="21"/>
      <c r="M47" s="15">
        <v>4.8</v>
      </c>
      <c r="N47" s="22">
        <v>5.39</v>
      </c>
      <c r="O47" s="22">
        <v>413</v>
      </c>
      <c r="P47" s="86"/>
      <c r="Q47" s="22"/>
      <c r="R47" s="22"/>
      <c r="S47" s="23">
        <f>O47</f>
        <v>413</v>
      </c>
      <c r="T47" s="15">
        <v>10.95</v>
      </c>
      <c r="U47" s="22">
        <v>12.25</v>
      </c>
      <c r="V47" s="22">
        <v>501</v>
      </c>
      <c r="W47" s="86"/>
      <c r="X47" s="22"/>
      <c r="Y47" s="22"/>
      <c r="Z47" s="23">
        <f>V47</f>
        <v>501</v>
      </c>
      <c r="AA47" s="61" t="s">
        <v>154</v>
      </c>
      <c r="AB47" s="60">
        <v>5.77</v>
      </c>
      <c r="AC47" s="60">
        <v>483</v>
      </c>
      <c r="AD47" s="60"/>
      <c r="AE47" s="60"/>
      <c r="AF47" s="60"/>
      <c r="AG47" s="87">
        <f>AC47</f>
        <v>483</v>
      </c>
      <c r="AH47" s="68"/>
      <c r="AI47" s="29">
        <f>AG47+Z47+S47</f>
        <v>1397</v>
      </c>
    </row>
    <row r="48" spans="1:35" ht="12.75">
      <c r="A48" s="14">
        <v>5</v>
      </c>
      <c r="B48" s="82" t="s">
        <v>155</v>
      </c>
      <c r="C48" s="82" t="s">
        <v>156</v>
      </c>
      <c r="D48" s="82" t="s">
        <v>36</v>
      </c>
      <c r="E48" s="82">
        <v>1969</v>
      </c>
      <c r="F48" s="15">
        <v>4.85</v>
      </c>
      <c r="G48" s="20">
        <v>5.44</v>
      </c>
      <c r="H48" s="20">
        <v>423</v>
      </c>
      <c r="I48" s="20"/>
      <c r="J48" s="20"/>
      <c r="K48" s="20"/>
      <c r="L48" s="21">
        <f>H48</f>
        <v>423</v>
      </c>
      <c r="M48" s="85">
        <v>4.95</v>
      </c>
      <c r="N48" s="22">
        <v>5.55</v>
      </c>
      <c r="O48" s="22">
        <v>443</v>
      </c>
      <c r="P48" s="22"/>
      <c r="Q48" s="22"/>
      <c r="R48" s="22"/>
      <c r="S48" s="23">
        <f>O48</f>
        <v>443</v>
      </c>
      <c r="T48" s="31"/>
      <c r="U48" s="22"/>
      <c r="V48" s="22"/>
      <c r="W48" s="22"/>
      <c r="X48" s="22"/>
      <c r="Y48" s="22"/>
      <c r="Z48" s="23"/>
      <c r="AA48" s="61" t="s">
        <v>154</v>
      </c>
      <c r="AB48" s="60">
        <v>5.85</v>
      </c>
      <c r="AC48" s="60">
        <v>498</v>
      </c>
      <c r="AD48" s="60"/>
      <c r="AE48" s="60"/>
      <c r="AF48" s="60"/>
      <c r="AG48" s="87">
        <f>AC48</f>
        <v>498</v>
      </c>
      <c r="AH48" s="68"/>
      <c r="AI48" s="29">
        <f>AG48+S48+L48</f>
        <v>1364</v>
      </c>
    </row>
    <row r="49" spans="1:35" ht="12.75">
      <c r="A49" s="14">
        <v>6</v>
      </c>
      <c r="B49" s="82" t="s">
        <v>157</v>
      </c>
      <c r="C49" s="82" t="s">
        <v>158</v>
      </c>
      <c r="D49" s="82" t="s">
        <v>159</v>
      </c>
      <c r="E49" s="82">
        <v>1957</v>
      </c>
      <c r="F49" s="15">
        <v>3.88</v>
      </c>
      <c r="G49" s="20">
        <v>4.98</v>
      </c>
      <c r="H49" s="20">
        <v>344</v>
      </c>
      <c r="I49" s="88">
        <v>1.3</v>
      </c>
      <c r="J49" s="83">
        <v>1.63</v>
      </c>
      <c r="K49" s="83">
        <v>380</v>
      </c>
      <c r="L49" s="21">
        <f>K49</f>
        <v>380</v>
      </c>
      <c r="M49" s="15">
        <v>3.89</v>
      </c>
      <c r="N49" s="86">
        <v>5</v>
      </c>
      <c r="O49" s="22">
        <v>346</v>
      </c>
      <c r="P49" s="89">
        <v>1.3</v>
      </c>
      <c r="Q49" s="63">
        <v>1.63</v>
      </c>
      <c r="R49" s="63">
        <v>380</v>
      </c>
      <c r="S49" s="23">
        <f>R49</f>
        <v>380</v>
      </c>
      <c r="T49" s="85"/>
      <c r="U49" s="22"/>
      <c r="V49" s="22"/>
      <c r="W49" s="89">
        <v>1.3</v>
      </c>
      <c r="X49" s="63">
        <v>1.63</v>
      </c>
      <c r="Y49" s="63">
        <v>380</v>
      </c>
      <c r="Z49" s="23">
        <f>Y49</f>
        <v>380</v>
      </c>
      <c r="AA49" s="61" t="s">
        <v>160</v>
      </c>
      <c r="AB49" s="60">
        <v>5.51</v>
      </c>
      <c r="AC49" s="60">
        <v>435</v>
      </c>
      <c r="AD49" s="60" t="s">
        <v>161</v>
      </c>
      <c r="AE49" s="60">
        <v>1.71</v>
      </c>
      <c r="AF49" s="60">
        <v>446</v>
      </c>
      <c r="AG49" s="87">
        <f>AF49</f>
        <v>446</v>
      </c>
      <c r="AH49" s="19">
        <v>100</v>
      </c>
      <c r="AI49" s="29">
        <f>AH49+AG49+Z49+S49</f>
        <v>1306</v>
      </c>
    </row>
    <row r="50" spans="1:35" ht="12.75">
      <c r="A50" s="14">
        <v>7</v>
      </c>
      <c r="B50" s="82" t="s">
        <v>162</v>
      </c>
      <c r="C50" s="82" t="s">
        <v>163</v>
      </c>
      <c r="D50" s="82" t="s">
        <v>164</v>
      </c>
      <c r="E50" s="82">
        <v>1925</v>
      </c>
      <c r="F50" s="15"/>
      <c r="G50" s="20"/>
      <c r="H50" s="20"/>
      <c r="I50" s="16"/>
      <c r="J50" s="20"/>
      <c r="K50" s="20"/>
      <c r="L50" s="21"/>
      <c r="M50" s="19"/>
      <c r="N50" s="22"/>
      <c r="O50" s="22"/>
      <c r="P50" s="16">
        <v>0.9</v>
      </c>
      <c r="Q50" s="86">
        <v>1.7</v>
      </c>
      <c r="R50" s="22">
        <v>435</v>
      </c>
      <c r="S50" s="23">
        <f>R50</f>
        <v>435</v>
      </c>
      <c r="T50" s="85"/>
      <c r="U50" s="22"/>
      <c r="V50" s="22"/>
      <c r="W50" s="16">
        <v>0.9</v>
      </c>
      <c r="X50" s="86">
        <v>1.7</v>
      </c>
      <c r="Y50" s="22">
        <v>435</v>
      </c>
      <c r="Z50" s="23">
        <f>Y50</f>
        <v>435</v>
      </c>
      <c r="AA50" s="61"/>
      <c r="AB50" s="60"/>
      <c r="AC50" s="60"/>
      <c r="AD50" s="60" t="s">
        <v>165</v>
      </c>
      <c r="AE50" s="60">
        <v>1.63</v>
      </c>
      <c r="AF50" s="60">
        <v>382</v>
      </c>
      <c r="AG50" s="87">
        <f>AF50</f>
        <v>382</v>
      </c>
      <c r="AH50" s="68"/>
      <c r="AI50" s="29">
        <f>AG50+Z50+S50</f>
        <v>1252</v>
      </c>
    </row>
    <row r="51" spans="1:35" ht="13.5" thickBot="1">
      <c r="A51" s="14">
        <v>8</v>
      </c>
      <c r="B51" s="82" t="s">
        <v>166</v>
      </c>
      <c r="C51" s="82" t="s">
        <v>167</v>
      </c>
      <c r="D51" s="82" t="s">
        <v>168</v>
      </c>
      <c r="E51" s="82">
        <v>1972</v>
      </c>
      <c r="F51" s="36"/>
      <c r="G51" s="41"/>
      <c r="H51" s="41"/>
      <c r="I51" s="37"/>
      <c r="J51" s="41"/>
      <c r="K51" s="41"/>
      <c r="L51" s="42"/>
      <c r="M51" s="36">
        <v>4.55</v>
      </c>
      <c r="N51" s="44">
        <v>4.96</v>
      </c>
      <c r="O51" s="44">
        <v>339</v>
      </c>
      <c r="P51" s="37">
        <v>1.35</v>
      </c>
      <c r="Q51" s="44">
        <v>1.45</v>
      </c>
      <c r="R51" s="44">
        <v>257</v>
      </c>
      <c r="S51" s="45">
        <f>O51</f>
        <v>339</v>
      </c>
      <c r="T51" s="91"/>
      <c r="U51" s="44"/>
      <c r="V51" s="44"/>
      <c r="W51" s="37">
        <v>1.4</v>
      </c>
      <c r="X51" s="44">
        <v>1.51</v>
      </c>
      <c r="Y51" s="44">
        <v>294</v>
      </c>
      <c r="Z51" s="45">
        <f>Y51</f>
        <v>294</v>
      </c>
      <c r="AA51" s="92" t="s">
        <v>169</v>
      </c>
      <c r="AB51" s="93">
        <v>5.03</v>
      </c>
      <c r="AC51" s="93">
        <v>352</v>
      </c>
      <c r="AD51" s="93" t="s">
        <v>161</v>
      </c>
      <c r="AE51" s="93">
        <v>1.45</v>
      </c>
      <c r="AF51" s="93">
        <v>257</v>
      </c>
      <c r="AG51" s="94">
        <f>AC51</f>
        <v>352</v>
      </c>
      <c r="AH51" s="95"/>
      <c r="AI51" s="96">
        <f>AG51+Z51+S51</f>
        <v>985</v>
      </c>
    </row>
    <row r="52" spans="1:23" ht="12.75">
      <c r="A52" s="6"/>
      <c r="B52" s="6"/>
      <c r="C52" s="6"/>
      <c r="D52" s="6"/>
      <c r="E52" s="6"/>
      <c r="F52" s="97"/>
      <c r="G52" s="97"/>
      <c r="H52" s="97"/>
      <c r="I52" s="98"/>
      <c r="J52" s="6"/>
      <c r="K52" s="6"/>
      <c r="L52" s="99"/>
      <c r="M52" s="99"/>
      <c r="N52" s="99"/>
      <c r="O52" s="99"/>
      <c r="P52" s="6"/>
      <c r="Q52" s="6"/>
      <c r="R52" s="6"/>
      <c r="S52" s="6"/>
      <c r="T52" s="6"/>
      <c r="U52" s="6"/>
      <c r="V52" s="6"/>
      <c r="W52" s="6"/>
    </row>
    <row r="53" ht="22.5">
      <c r="B53" s="1"/>
    </row>
    <row r="54" spans="1:23" ht="12.75">
      <c r="A54" s="6"/>
      <c r="B54" s="6"/>
      <c r="C54" s="6"/>
      <c r="D54" s="6"/>
      <c r="E54" s="6"/>
      <c r="F54" s="97"/>
      <c r="G54" s="97"/>
      <c r="H54" s="97"/>
      <c r="I54" s="98"/>
      <c r="J54" s="6"/>
      <c r="K54" s="6"/>
      <c r="L54" s="99"/>
      <c r="M54" s="99"/>
      <c r="N54" s="99"/>
      <c r="O54" s="99"/>
      <c r="P54" s="6"/>
      <c r="Q54" s="6"/>
      <c r="R54" s="6"/>
      <c r="S54" s="6"/>
      <c r="T54" s="6"/>
      <c r="U54" s="6"/>
      <c r="V54" s="6"/>
      <c r="W54" s="6"/>
    </row>
    <row r="55" spans="1:24" ht="22.5">
      <c r="A55" s="178" t="s">
        <v>170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50" ht="23.25" thickBot="1">
      <c r="A56" s="6"/>
      <c r="B56" s="100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6:48" ht="17.25" thickBot="1">
      <c r="F57" s="185" t="s">
        <v>9</v>
      </c>
      <c r="G57" s="181"/>
      <c r="H57" s="181"/>
      <c r="I57" s="181"/>
      <c r="J57" s="181"/>
      <c r="K57" s="181"/>
      <c r="L57" s="181"/>
      <c r="M57" s="181"/>
      <c r="N57" s="181"/>
      <c r="O57" s="181"/>
      <c r="P57" s="185" t="s">
        <v>10</v>
      </c>
      <c r="Q57" s="181"/>
      <c r="R57" s="181"/>
      <c r="S57" s="181"/>
      <c r="T57" s="181"/>
      <c r="U57" s="181"/>
      <c r="V57" s="181"/>
      <c r="W57" s="181"/>
      <c r="X57" s="181"/>
      <c r="Y57" s="188"/>
      <c r="Z57" s="189" t="s">
        <v>11</v>
      </c>
      <c r="AA57" s="190"/>
      <c r="AB57" s="190"/>
      <c r="AC57" s="190"/>
      <c r="AD57" s="190"/>
      <c r="AE57" s="190"/>
      <c r="AF57" s="190"/>
      <c r="AG57" s="190"/>
      <c r="AH57" s="190"/>
      <c r="AI57" s="191"/>
      <c r="AJ57" s="189" t="s">
        <v>12</v>
      </c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2"/>
    </row>
    <row r="58" spans="1:50" ht="13.5" thickBot="1">
      <c r="A58" s="78"/>
      <c r="B58" s="78"/>
      <c r="C58" s="78"/>
      <c r="D58" s="78"/>
      <c r="E58" s="78"/>
      <c r="F58" s="79" t="s">
        <v>171</v>
      </c>
      <c r="G58" s="57" t="s">
        <v>14</v>
      </c>
      <c r="H58" s="57" t="s">
        <v>15</v>
      </c>
      <c r="I58" s="57" t="s">
        <v>172</v>
      </c>
      <c r="J58" s="57" t="s">
        <v>14</v>
      </c>
      <c r="K58" s="57" t="s">
        <v>15</v>
      </c>
      <c r="L58" s="57" t="s">
        <v>173</v>
      </c>
      <c r="M58" s="57" t="s">
        <v>14</v>
      </c>
      <c r="N58" s="57" t="s">
        <v>15</v>
      </c>
      <c r="O58" s="55" t="s">
        <v>18</v>
      </c>
      <c r="P58" s="79" t="s">
        <v>171</v>
      </c>
      <c r="Q58" s="57" t="s">
        <v>14</v>
      </c>
      <c r="R58" s="57" t="s">
        <v>15</v>
      </c>
      <c r="S58" s="57" t="s">
        <v>172</v>
      </c>
      <c r="T58" s="57" t="s">
        <v>14</v>
      </c>
      <c r="U58" s="57" t="s">
        <v>15</v>
      </c>
      <c r="V58" s="57" t="s">
        <v>173</v>
      </c>
      <c r="W58" s="57" t="s">
        <v>14</v>
      </c>
      <c r="X58" s="57" t="s">
        <v>15</v>
      </c>
      <c r="Y58" s="55" t="s">
        <v>20</v>
      </c>
      <c r="Z58" s="79" t="s">
        <v>171</v>
      </c>
      <c r="AA58" s="57" t="s">
        <v>14</v>
      </c>
      <c r="AB58" s="57" t="s">
        <v>15</v>
      </c>
      <c r="AC58" s="57" t="s">
        <v>172</v>
      </c>
      <c r="AD58" s="57" t="s">
        <v>14</v>
      </c>
      <c r="AE58" s="57" t="s">
        <v>15</v>
      </c>
      <c r="AF58" s="57" t="s">
        <v>173</v>
      </c>
      <c r="AG58" s="57" t="s">
        <v>14</v>
      </c>
      <c r="AH58" s="57" t="s">
        <v>15</v>
      </c>
      <c r="AI58" s="55" t="s">
        <v>21</v>
      </c>
      <c r="AJ58" s="101" t="s">
        <v>171</v>
      </c>
      <c r="AK58" s="102" t="s">
        <v>14</v>
      </c>
      <c r="AL58" s="102" t="s">
        <v>15</v>
      </c>
      <c r="AM58" s="102" t="s">
        <v>172</v>
      </c>
      <c r="AN58" s="102" t="s">
        <v>14</v>
      </c>
      <c r="AO58" s="102" t="s">
        <v>15</v>
      </c>
      <c r="AP58" s="102" t="s">
        <v>174</v>
      </c>
      <c r="AQ58" s="102" t="s">
        <v>14</v>
      </c>
      <c r="AR58" s="102" t="s">
        <v>15</v>
      </c>
      <c r="AS58" s="102" t="s">
        <v>173</v>
      </c>
      <c r="AT58" s="102" t="s">
        <v>14</v>
      </c>
      <c r="AU58" s="102" t="s">
        <v>15</v>
      </c>
      <c r="AV58" s="55" t="s">
        <v>22</v>
      </c>
      <c r="AW58" s="80" t="s">
        <v>23</v>
      </c>
      <c r="AX58" s="81" t="s">
        <v>24</v>
      </c>
    </row>
    <row r="59" spans="1:50" ht="12.75">
      <c r="A59" s="82">
        <v>1</v>
      </c>
      <c r="B59" s="82" t="s">
        <v>175</v>
      </c>
      <c r="C59" s="82" t="s">
        <v>176</v>
      </c>
      <c r="D59" s="82" t="s">
        <v>177</v>
      </c>
      <c r="E59" s="82">
        <v>1948</v>
      </c>
      <c r="F59" s="19">
        <v>10.45</v>
      </c>
      <c r="G59" s="20">
        <v>13.83</v>
      </c>
      <c r="H59" s="20">
        <v>590</v>
      </c>
      <c r="I59" s="20">
        <v>26.02</v>
      </c>
      <c r="J59" s="20">
        <v>28.51</v>
      </c>
      <c r="K59" s="20">
        <v>265</v>
      </c>
      <c r="L59" s="103">
        <v>30.35</v>
      </c>
      <c r="M59" s="20">
        <v>47.92</v>
      </c>
      <c r="N59" s="20">
        <v>453</v>
      </c>
      <c r="O59" s="21">
        <f>H59</f>
        <v>590</v>
      </c>
      <c r="P59" s="19" t="s">
        <v>178</v>
      </c>
      <c r="Q59" s="22">
        <v>14.08</v>
      </c>
      <c r="R59" s="22">
        <v>608</v>
      </c>
      <c r="S59" s="22"/>
      <c r="T59" s="22"/>
      <c r="U59" s="22"/>
      <c r="V59" s="20">
        <v>31.68</v>
      </c>
      <c r="W59" s="22">
        <v>51.17</v>
      </c>
      <c r="X59" s="22">
        <v>508</v>
      </c>
      <c r="Y59" s="23">
        <f>R59</f>
        <v>608</v>
      </c>
      <c r="Z59" s="15">
        <v>10.52</v>
      </c>
      <c r="AA59" s="22">
        <v>14.25</v>
      </c>
      <c r="AB59" s="22">
        <v>621</v>
      </c>
      <c r="AC59" s="20">
        <v>24.11</v>
      </c>
      <c r="AD59" s="22">
        <v>27.03</v>
      </c>
      <c r="AE59" s="22">
        <v>234</v>
      </c>
      <c r="AF59" s="20">
        <v>32.2</v>
      </c>
      <c r="AG59" s="22">
        <v>52.01</v>
      </c>
      <c r="AH59" s="22">
        <v>523</v>
      </c>
      <c r="AI59" s="23">
        <f>AB59</f>
        <v>621</v>
      </c>
      <c r="AJ59" s="104" t="s">
        <v>179</v>
      </c>
      <c r="AK59" s="105">
        <v>13.94</v>
      </c>
      <c r="AL59" s="105">
        <v>598</v>
      </c>
      <c r="AM59" s="105"/>
      <c r="AN59" s="105"/>
      <c r="AO59" s="105"/>
      <c r="AP59" s="105" t="s">
        <v>180</v>
      </c>
      <c r="AQ59" s="105">
        <v>30.51</v>
      </c>
      <c r="AR59" s="105">
        <v>206</v>
      </c>
      <c r="AS59" s="105" t="s">
        <v>181</v>
      </c>
      <c r="AT59" s="106">
        <v>50.27</v>
      </c>
      <c r="AU59" s="107">
        <v>493</v>
      </c>
      <c r="AV59" s="108">
        <f>AL59</f>
        <v>598</v>
      </c>
      <c r="AW59" s="19">
        <v>100</v>
      </c>
      <c r="AX59" s="29">
        <f>AW59+AV59+AI59+Y59</f>
        <v>1927</v>
      </c>
    </row>
    <row r="60" spans="1:50" ht="12.75">
      <c r="A60" s="82">
        <v>2</v>
      </c>
      <c r="B60" s="82" t="s">
        <v>182</v>
      </c>
      <c r="C60" s="82" t="s">
        <v>183</v>
      </c>
      <c r="D60" s="82" t="s">
        <v>36</v>
      </c>
      <c r="E60" s="82">
        <v>1959</v>
      </c>
      <c r="F60" s="19"/>
      <c r="G60" s="20"/>
      <c r="H60" s="20"/>
      <c r="I60" s="20">
        <v>41.86</v>
      </c>
      <c r="J60" s="20">
        <v>43.67</v>
      </c>
      <c r="K60" s="20">
        <v>591</v>
      </c>
      <c r="L60" s="20"/>
      <c r="M60" s="20"/>
      <c r="N60" s="20"/>
      <c r="O60" s="21">
        <f>K60</f>
        <v>591</v>
      </c>
      <c r="P60" s="31"/>
      <c r="Q60" s="22"/>
      <c r="R60" s="22"/>
      <c r="S60" s="22"/>
      <c r="T60" s="86"/>
      <c r="U60" s="22"/>
      <c r="V60" s="22"/>
      <c r="W60" s="22"/>
      <c r="X60" s="22"/>
      <c r="Y60" s="23"/>
      <c r="Z60" s="15">
        <v>12.11</v>
      </c>
      <c r="AA60" s="22">
        <v>14.18</v>
      </c>
      <c r="AB60" s="22">
        <v>615</v>
      </c>
      <c r="AC60" s="20">
        <v>42.78</v>
      </c>
      <c r="AD60" s="22">
        <v>45.48</v>
      </c>
      <c r="AE60" s="22">
        <v>633</v>
      </c>
      <c r="AF60" s="20">
        <v>43.3</v>
      </c>
      <c r="AG60" s="86">
        <v>57.9</v>
      </c>
      <c r="AH60" s="22">
        <v>626</v>
      </c>
      <c r="AI60" s="23">
        <f>AE60</f>
        <v>633</v>
      </c>
      <c r="AJ60" s="61" t="s">
        <v>184</v>
      </c>
      <c r="AK60" s="60" t="s">
        <v>185</v>
      </c>
      <c r="AL60" s="60">
        <v>468</v>
      </c>
      <c r="AM60" s="60" t="s">
        <v>186</v>
      </c>
      <c r="AN60" s="60">
        <v>45.93</v>
      </c>
      <c r="AO60" s="60">
        <v>643</v>
      </c>
      <c r="AP60" s="60" t="s">
        <v>187</v>
      </c>
      <c r="AQ60" s="60">
        <v>49.44</v>
      </c>
      <c r="AR60" s="60">
        <v>543</v>
      </c>
      <c r="AS60" s="60" t="s">
        <v>188</v>
      </c>
      <c r="AT60" s="60">
        <v>58.12</v>
      </c>
      <c r="AU60" s="87">
        <v>630</v>
      </c>
      <c r="AV60" s="108">
        <f>AO60</f>
        <v>643</v>
      </c>
      <c r="AW60" s="68"/>
      <c r="AX60" s="29">
        <f>AV60+AI60+O60</f>
        <v>1867</v>
      </c>
    </row>
    <row r="61" spans="1:50" ht="12.75">
      <c r="A61" s="82">
        <v>3</v>
      </c>
      <c r="B61" s="82" t="s">
        <v>189</v>
      </c>
      <c r="C61" s="82" t="s">
        <v>190</v>
      </c>
      <c r="D61" s="82" t="s">
        <v>191</v>
      </c>
      <c r="E61" s="82">
        <v>1948</v>
      </c>
      <c r="F61" s="19"/>
      <c r="G61" s="20"/>
      <c r="H61" s="20"/>
      <c r="I61" s="20"/>
      <c r="J61" s="20"/>
      <c r="K61" s="20"/>
      <c r="L61" s="20"/>
      <c r="M61" s="20"/>
      <c r="N61" s="20"/>
      <c r="O61" s="21"/>
      <c r="P61" s="19" t="s">
        <v>192</v>
      </c>
      <c r="Q61" s="22">
        <v>14.27</v>
      </c>
      <c r="R61" s="22">
        <v>622</v>
      </c>
      <c r="S61" s="20">
        <v>32.28</v>
      </c>
      <c r="T61" s="86">
        <v>36.19</v>
      </c>
      <c r="U61" s="22">
        <v>426</v>
      </c>
      <c r="V61" s="20">
        <v>32.82</v>
      </c>
      <c r="W61" s="22">
        <v>53.02</v>
      </c>
      <c r="X61" s="22">
        <v>540</v>
      </c>
      <c r="Y61" s="23">
        <f>R61</f>
        <v>622</v>
      </c>
      <c r="Z61" s="15">
        <v>10.31</v>
      </c>
      <c r="AA61" s="22">
        <v>13.97</v>
      </c>
      <c r="AB61" s="22">
        <v>600</v>
      </c>
      <c r="AC61" s="20">
        <v>32.02</v>
      </c>
      <c r="AD61" s="22">
        <v>35.89</v>
      </c>
      <c r="AE61" s="22">
        <v>420</v>
      </c>
      <c r="AF61" s="20">
        <v>32.23</v>
      </c>
      <c r="AG61" s="22">
        <v>52.06</v>
      </c>
      <c r="AH61" s="22">
        <v>524</v>
      </c>
      <c r="AI61" s="23">
        <f>AB61</f>
        <v>600</v>
      </c>
      <c r="AJ61" s="61" t="s">
        <v>179</v>
      </c>
      <c r="AK61" s="25">
        <v>13.94</v>
      </c>
      <c r="AL61" s="60">
        <v>598</v>
      </c>
      <c r="AM61" s="60" t="s">
        <v>193</v>
      </c>
      <c r="AN61" s="60">
        <v>36.15</v>
      </c>
      <c r="AO61" s="60">
        <v>426</v>
      </c>
      <c r="AP61" s="60" t="s">
        <v>194</v>
      </c>
      <c r="AQ61" s="60">
        <v>42.53</v>
      </c>
      <c r="AR61" s="60">
        <v>416</v>
      </c>
      <c r="AS61" s="60"/>
      <c r="AT61" s="60"/>
      <c r="AU61" s="87"/>
      <c r="AV61" s="108">
        <f>AL61</f>
        <v>598</v>
      </c>
      <c r="AW61" s="68"/>
      <c r="AX61" s="29">
        <f>AV61+AI61+Y61</f>
        <v>1820</v>
      </c>
    </row>
    <row r="62" spans="1:50" ht="12.75">
      <c r="A62" s="82">
        <v>4</v>
      </c>
      <c r="B62" s="82" t="s">
        <v>195</v>
      </c>
      <c r="C62" s="82" t="s">
        <v>196</v>
      </c>
      <c r="D62" s="109" t="s">
        <v>197</v>
      </c>
      <c r="E62" s="82">
        <v>1943</v>
      </c>
      <c r="F62" s="19"/>
      <c r="G62" s="20"/>
      <c r="H62" s="20"/>
      <c r="I62" s="20">
        <v>32.1</v>
      </c>
      <c r="J62" s="20">
        <v>40.46</v>
      </c>
      <c r="K62" s="20">
        <v>519</v>
      </c>
      <c r="L62" s="20"/>
      <c r="M62" s="20"/>
      <c r="N62" s="20"/>
      <c r="O62" s="21">
        <f>K62</f>
        <v>519</v>
      </c>
      <c r="P62" s="31"/>
      <c r="Q62" s="22"/>
      <c r="R62" s="22"/>
      <c r="S62" s="20">
        <v>32.2</v>
      </c>
      <c r="T62" s="86">
        <v>40.7</v>
      </c>
      <c r="U62" s="22">
        <v>525</v>
      </c>
      <c r="V62" s="22"/>
      <c r="W62" s="22"/>
      <c r="X62" s="22"/>
      <c r="Y62" s="23">
        <f>U62</f>
        <v>525</v>
      </c>
      <c r="Z62" s="85"/>
      <c r="AA62" s="22"/>
      <c r="AB62" s="22"/>
      <c r="AC62" s="20">
        <v>33.67</v>
      </c>
      <c r="AD62" s="22">
        <v>42.55</v>
      </c>
      <c r="AE62" s="22">
        <v>566</v>
      </c>
      <c r="AF62" s="22"/>
      <c r="AG62" s="22"/>
      <c r="AH62" s="22"/>
      <c r="AI62" s="23">
        <f>AE62</f>
        <v>566</v>
      </c>
      <c r="AJ62" s="61"/>
      <c r="AK62" s="60"/>
      <c r="AL62" s="60"/>
      <c r="AM62" s="60" t="s">
        <v>198</v>
      </c>
      <c r="AN62" s="60">
        <v>41.23</v>
      </c>
      <c r="AO62" s="60">
        <v>537</v>
      </c>
      <c r="AP62" s="60"/>
      <c r="AQ62" s="60"/>
      <c r="AR62" s="60"/>
      <c r="AS62" s="60"/>
      <c r="AT62" s="60"/>
      <c r="AU62" s="87"/>
      <c r="AV62" s="108">
        <f>AO62</f>
        <v>537</v>
      </c>
      <c r="AW62" s="19">
        <v>100</v>
      </c>
      <c r="AX62" s="29">
        <f>AW62+AV62+AI62+Y62</f>
        <v>1728</v>
      </c>
    </row>
    <row r="63" spans="1:50" ht="12.75">
      <c r="A63" s="82">
        <v>5</v>
      </c>
      <c r="B63" s="82" t="s">
        <v>199</v>
      </c>
      <c r="C63" s="82" t="s">
        <v>200</v>
      </c>
      <c r="D63" s="82" t="s">
        <v>201</v>
      </c>
      <c r="E63" s="82">
        <v>1950</v>
      </c>
      <c r="F63" s="19">
        <v>10.18</v>
      </c>
      <c r="G63" s="20">
        <v>12.87</v>
      </c>
      <c r="H63" s="20">
        <v>523</v>
      </c>
      <c r="I63" s="20">
        <v>30.93</v>
      </c>
      <c r="J63" s="20">
        <v>32.4</v>
      </c>
      <c r="K63" s="20">
        <v>346</v>
      </c>
      <c r="L63" s="20"/>
      <c r="M63" s="20"/>
      <c r="N63" s="20"/>
      <c r="O63" s="21">
        <f>H63</f>
        <v>523</v>
      </c>
      <c r="P63" s="31"/>
      <c r="Q63" s="22"/>
      <c r="R63" s="22"/>
      <c r="S63" s="20">
        <v>31.72</v>
      </c>
      <c r="T63" s="86">
        <v>33.22</v>
      </c>
      <c r="U63" s="22">
        <v>363</v>
      </c>
      <c r="V63" s="22"/>
      <c r="W63" s="22"/>
      <c r="X63" s="22"/>
      <c r="Y63" s="23">
        <f>U63</f>
        <v>363</v>
      </c>
      <c r="Z63" s="15">
        <v>9.43</v>
      </c>
      <c r="AA63" s="22">
        <v>11.92</v>
      </c>
      <c r="AB63" s="22">
        <v>457</v>
      </c>
      <c r="AC63" s="20">
        <v>30.46</v>
      </c>
      <c r="AD63" s="86">
        <v>31.9</v>
      </c>
      <c r="AE63" s="22">
        <v>335</v>
      </c>
      <c r="AF63" s="22"/>
      <c r="AG63" s="22"/>
      <c r="AH63" s="22"/>
      <c r="AI63" s="23">
        <f>AB63</f>
        <v>457</v>
      </c>
      <c r="AJ63" s="61"/>
      <c r="AK63" s="60"/>
      <c r="AL63" s="60"/>
      <c r="AM63" s="60" t="s">
        <v>202</v>
      </c>
      <c r="AN63" s="25">
        <v>33.5</v>
      </c>
      <c r="AO63" s="60">
        <v>369</v>
      </c>
      <c r="AP63" s="60"/>
      <c r="AQ63" s="60"/>
      <c r="AR63" s="60"/>
      <c r="AS63" s="60"/>
      <c r="AT63" s="60"/>
      <c r="AU63" s="87"/>
      <c r="AV63" s="108">
        <f>AO63</f>
        <v>369</v>
      </c>
      <c r="AW63" s="19">
        <v>100</v>
      </c>
      <c r="AX63" s="29">
        <f>AW63+AV63+AI63+O63</f>
        <v>1449</v>
      </c>
    </row>
    <row r="64" spans="1:50" ht="12.75">
      <c r="A64" s="82">
        <v>6</v>
      </c>
      <c r="B64" s="82" t="s">
        <v>203</v>
      </c>
      <c r="C64" s="82" t="s">
        <v>204</v>
      </c>
      <c r="D64" s="82" t="s">
        <v>205</v>
      </c>
      <c r="E64" s="82">
        <v>1944</v>
      </c>
      <c r="F64" s="19"/>
      <c r="G64" s="20"/>
      <c r="H64" s="20"/>
      <c r="I64" s="20"/>
      <c r="J64" s="20"/>
      <c r="K64" s="20"/>
      <c r="L64" s="20"/>
      <c r="M64" s="20"/>
      <c r="N64" s="20"/>
      <c r="O64" s="21"/>
      <c r="P64" s="19"/>
      <c r="Q64" s="22"/>
      <c r="R64" s="22"/>
      <c r="S64" s="20"/>
      <c r="T64" s="86"/>
      <c r="U64" s="22"/>
      <c r="V64" s="20">
        <v>23.56</v>
      </c>
      <c r="W64" s="22">
        <v>41.81</v>
      </c>
      <c r="X64" s="22">
        <v>351</v>
      </c>
      <c r="Y64" s="23">
        <f>X64</f>
        <v>351</v>
      </c>
      <c r="Z64" s="85"/>
      <c r="AA64" s="22"/>
      <c r="AB64" s="22"/>
      <c r="AC64" s="22"/>
      <c r="AD64" s="22"/>
      <c r="AE64" s="22"/>
      <c r="AF64" s="20">
        <v>24.32</v>
      </c>
      <c r="AG64" s="22">
        <v>43.16</v>
      </c>
      <c r="AH64" s="22">
        <v>373</v>
      </c>
      <c r="AI64" s="23">
        <f>AH64</f>
        <v>373</v>
      </c>
      <c r="AJ64" s="61"/>
      <c r="AK64" s="60"/>
      <c r="AL64" s="60"/>
      <c r="AM64" s="60"/>
      <c r="AN64" s="60"/>
      <c r="AO64" s="60"/>
      <c r="AP64" s="60"/>
      <c r="AQ64" s="60"/>
      <c r="AR64" s="60"/>
      <c r="AS64" s="60" t="s">
        <v>206</v>
      </c>
      <c r="AT64" s="60">
        <v>47.67</v>
      </c>
      <c r="AU64" s="87">
        <v>449</v>
      </c>
      <c r="AV64" s="108">
        <f>AU64</f>
        <v>449</v>
      </c>
      <c r="AW64" s="68"/>
      <c r="AX64" s="29">
        <f>AV64+AI64+Y64</f>
        <v>1173</v>
      </c>
    </row>
    <row r="65" spans="1:50" ht="12.75">
      <c r="A65" s="82">
        <v>7</v>
      </c>
      <c r="B65" s="82" t="s">
        <v>207</v>
      </c>
      <c r="C65" s="82" t="s">
        <v>208</v>
      </c>
      <c r="D65" s="82" t="s">
        <v>209</v>
      </c>
      <c r="E65" s="82">
        <v>1956</v>
      </c>
      <c r="F65" s="19"/>
      <c r="G65" s="20"/>
      <c r="H65" s="20"/>
      <c r="I65" s="20"/>
      <c r="J65" s="20"/>
      <c r="K65" s="20"/>
      <c r="L65" s="20"/>
      <c r="M65" s="20"/>
      <c r="N65" s="20"/>
      <c r="O65" s="21"/>
      <c r="P65" s="19"/>
      <c r="Q65" s="22"/>
      <c r="R65" s="22"/>
      <c r="S65" s="20">
        <v>32.41</v>
      </c>
      <c r="T65" s="86">
        <v>36.54</v>
      </c>
      <c r="U65" s="22">
        <v>434</v>
      </c>
      <c r="V65" s="22"/>
      <c r="W65" s="22"/>
      <c r="X65" s="22"/>
      <c r="Y65" s="23">
        <f>U65</f>
        <v>434</v>
      </c>
      <c r="Z65" s="85"/>
      <c r="AA65" s="22"/>
      <c r="AB65" s="22"/>
      <c r="AC65" s="20">
        <v>30.02</v>
      </c>
      <c r="AD65" s="22">
        <v>33.85</v>
      </c>
      <c r="AE65" s="22">
        <v>376</v>
      </c>
      <c r="AF65" s="22"/>
      <c r="AG65" s="22"/>
      <c r="AH65" s="22"/>
      <c r="AI65" s="23">
        <f>AE65</f>
        <v>376</v>
      </c>
      <c r="AJ65" s="61"/>
      <c r="AK65" s="60"/>
      <c r="AL65" s="60"/>
      <c r="AM65" s="60" t="s">
        <v>210</v>
      </c>
      <c r="AN65" s="60">
        <v>32.38</v>
      </c>
      <c r="AO65" s="60">
        <v>345</v>
      </c>
      <c r="AP65" s="60" t="s">
        <v>211</v>
      </c>
      <c r="AQ65" s="60">
        <v>37.68</v>
      </c>
      <c r="AR65" s="60">
        <v>329</v>
      </c>
      <c r="AS65" s="60"/>
      <c r="AT65" s="60"/>
      <c r="AU65" s="87"/>
      <c r="AV65" s="108">
        <f>AO65</f>
        <v>345</v>
      </c>
      <c r="AW65" s="68"/>
      <c r="AX65" s="29">
        <f>AV65+AI65+Y65</f>
        <v>1155</v>
      </c>
    </row>
    <row r="66" spans="1:50" ht="12.75">
      <c r="A66" s="82">
        <v>8</v>
      </c>
      <c r="B66" s="82" t="s">
        <v>212</v>
      </c>
      <c r="C66" s="82" t="s">
        <v>213</v>
      </c>
      <c r="D66" s="82" t="s">
        <v>214</v>
      </c>
      <c r="E66" s="82">
        <v>1950</v>
      </c>
      <c r="F66" s="19">
        <v>7.48</v>
      </c>
      <c r="G66" s="20">
        <v>9.67</v>
      </c>
      <c r="H66" s="20">
        <v>306</v>
      </c>
      <c r="I66" s="20"/>
      <c r="J66" s="20"/>
      <c r="K66" s="20"/>
      <c r="L66" s="20"/>
      <c r="M66" s="20"/>
      <c r="N66" s="20"/>
      <c r="O66" s="21">
        <f>H66</f>
        <v>306</v>
      </c>
      <c r="P66" s="19" t="s">
        <v>215</v>
      </c>
      <c r="Q66" s="22">
        <v>10.13</v>
      </c>
      <c r="R66" s="22">
        <v>336</v>
      </c>
      <c r="S66" s="20">
        <v>25.03</v>
      </c>
      <c r="T66" s="86">
        <v>26.81</v>
      </c>
      <c r="U66" s="22">
        <v>230</v>
      </c>
      <c r="V66" s="22"/>
      <c r="W66" s="22"/>
      <c r="X66" s="22"/>
      <c r="Y66" s="23">
        <f>R66</f>
        <v>336</v>
      </c>
      <c r="Z66" s="15">
        <v>7.68</v>
      </c>
      <c r="AA66" s="22">
        <v>9.93</v>
      </c>
      <c r="AB66" s="22">
        <v>323</v>
      </c>
      <c r="AC66" s="20">
        <v>24.84</v>
      </c>
      <c r="AD66" s="22">
        <v>26.6</v>
      </c>
      <c r="AE66" s="22">
        <v>226</v>
      </c>
      <c r="AF66" s="22"/>
      <c r="AG66" s="22"/>
      <c r="AH66" s="22"/>
      <c r="AI66" s="23">
        <f>AB66</f>
        <v>323</v>
      </c>
      <c r="AJ66" s="61" t="s">
        <v>216</v>
      </c>
      <c r="AK66" s="25">
        <v>10.57</v>
      </c>
      <c r="AL66" s="60">
        <v>365</v>
      </c>
      <c r="AM66" s="60"/>
      <c r="AN66" s="60"/>
      <c r="AO66" s="60"/>
      <c r="AP66" s="60"/>
      <c r="AQ66" s="60"/>
      <c r="AR66" s="60"/>
      <c r="AS66" s="60"/>
      <c r="AT66" s="60"/>
      <c r="AU66" s="87"/>
      <c r="AV66" s="108">
        <f>AL66</f>
        <v>365</v>
      </c>
      <c r="AW66" s="19">
        <v>100</v>
      </c>
      <c r="AX66" s="29">
        <f>AW66+AV66+AI66+Y66</f>
        <v>1124</v>
      </c>
    </row>
    <row r="67" spans="1:50" ht="12.75">
      <c r="A67" s="82">
        <v>9</v>
      </c>
      <c r="B67" s="82" t="s">
        <v>162</v>
      </c>
      <c r="C67" s="82" t="s">
        <v>163</v>
      </c>
      <c r="D67" s="82" t="s">
        <v>217</v>
      </c>
      <c r="E67" s="82">
        <v>1925</v>
      </c>
      <c r="F67" s="19"/>
      <c r="G67" s="20"/>
      <c r="H67" s="20"/>
      <c r="I67" s="20"/>
      <c r="J67" s="20"/>
      <c r="K67" s="20"/>
      <c r="L67" s="20"/>
      <c r="M67" s="20"/>
      <c r="N67" s="20"/>
      <c r="O67" s="21"/>
      <c r="P67" s="19" t="s">
        <v>218</v>
      </c>
      <c r="Q67" s="22">
        <v>11.01</v>
      </c>
      <c r="R67" s="22">
        <v>395</v>
      </c>
      <c r="S67" s="20">
        <v>13.59</v>
      </c>
      <c r="T67" s="86">
        <v>27.5</v>
      </c>
      <c r="U67" s="22">
        <v>244</v>
      </c>
      <c r="V67" s="22"/>
      <c r="W67" s="22"/>
      <c r="X67" s="22"/>
      <c r="Y67" s="23">
        <f>R67</f>
        <v>395</v>
      </c>
      <c r="Z67" s="85"/>
      <c r="AA67" s="22"/>
      <c r="AB67" s="22"/>
      <c r="AC67" s="20">
        <v>11.47</v>
      </c>
      <c r="AD67" s="22">
        <v>23.21</v>
      </c>
      <c r="AE67" s="22">
        <v>157</v>
      </c>
      <c r="AF67" s="20">
        <v>13.78</v>
      </c>
      <c r="AG67" s="22">
        <v>34.97</v>
      </c>
      <c r="AH67" s="22">
        <v>240</v>
      </c>
      <c r="AI67" s="23">
        <f>AH67</f>
        <v>240</v>
      </c>
      <c r="AJ67" s="61" t="s">
        <v>219</v>
      </c>
      <c r="AK67" s="25">
        <v>11.75</v>
      </c>
      <c r="AL67" s="60">
        <v>445</v>
      </c>
      <c r="AM67" s="60" t="s">
        <v>220</v>
      </c>
      <c r="AN67" s="60">
        <v>27.12</v>
      </c>
      <c r="AO67" s="60">
        <v>236</v>
      </c>
      <c r="AP67" s="60"/>
      <c r="AQ67" s="60"/>
      <c r="AR67" s="60"/>
      <c r="AS67" s="60" t="s">
        <v>221</v>
      </c>
      <c r="AT67" s="25">
        <v>29.83</v>
      </c>
      <c r="AU67" s="87">
        <v>159</v>
      </c>
      <c r="AV67" s="108">
        <f>AL67</f>
        <v>445</v>
      </c>
      <c r="AW67" s="68"/>
      <c r="AX67" s="29">
        <f>AV67+AI67+Y67</f>
        <v>1080</v>
      </c>
    </row>
    <row r="68" spans="1:50" ht="12.75">
      <c r="A68" s="82">
        <v>10</v>
      </c>
      <c r="B68" s="82" t="s">
        <v>222</v>
      </c>
      <c r="C68" s="82" t="s">
        <v>223</v>
      </c>
      <c r="D68" s="109" t="s">
        <v>224</v>
      </c>
      <c r="E68" s="82">
        <v>1967</v>
      </c>
      <c r="F68" s="19"/>
      <c r="G68" s="20"/>
      <c r="H68" s="20"/>
      <c r="I68" s="20"/>
      <c r="J68" s="20"/>
      <c r="K68" s="20"/>
      <c r="L68" s="20"/>
      <c r="M68" s="20"/>
      <c r="N68" s="20"/>
      <c r="O68" s="21"/>
      <c r="P68" s="110" t="s">
        <v>225</v>
      </c>
      <c r="Q68" s="22">
        <v>9.42</v>
      </c>
      <c r="R68" s="22">
        <v>289</v>
      </c>
      <c r="S68" s="20">
        <v>26.22</v>
      </c>
      <c r="T68" s="86">
        <v>28.63</v>
      </c>
      <c r="U68" s="22">
        <v>267</v>
      </c>
      <c r="V68" s="20">
        <v>31.66</v>
      </c>
      <c r="W68" s="22">
        <v>38.03</v>
      </c>
      <c r="X68" s="22">
        <v>289</v>
      </c>
      <c r="Y68" s="23">
        <f>X68</f>
        <v>289</v>
      </c>
      <c r="Z68" s="15">
        <v>8.4</v>
      </c>
      <c r="AA68" s="22">
        <v>9.39</v>
      </c>
      <c r="AB68" s="22">
        <v>288</v>
      </c>
      <c r="AC68" s="20">
        <v>22.81</v>
      </c>
      <c r="AD68" s="22">
        <v>24.91</v>
      </c>
      <c r="AE68" s="22">
        <v>192</v>
      </c>
      <c r="AF68" s="20">
        <v>32.23</v>
      </c>
      <c r="AG68" s="22">
        <v>38.72</v>
      </c>
      <c r="AH68" s="22">
        <v>300</v>
      </c>
      <c r="AI68" s="23">
        <f>AH68</f>
        <v>300</v>
      </c>
      <c r="AJ68" s="61" t="s">
        <v>226</v>
      </c>
      <c r="AK68" s="60">
        <v>9.9</v>
      </c>
      <c r="AL68" s="60">
        <v>321</v>
      </c>
      <c r="AM68" s="60" t="s">
        <v>227</v>
      </c>
      <c r="AN68" s="60">
        <v>26.95</v>
      </c>
      <c r="AO68" s="60">
        <v>233</v>
      </c>
      <c r="AP68" s="60"/>
      <c r="AQ68" s="60"/>
      <c r="AR68" s="60"/>
      <c r="AS68" s="60" t="s">
        <v>228</v>
      </c>
      <c r="AT68" s="25">
        <v>39.17</v>
      </c>
      <c r="AU68" s="87">
        <v>308</v>
      </c>
      <c r="AV68" s="108">
        <f>AL68</f>
        <v>321</v>
      </c>
      <c r="AW68" s="68"/>
      <c r="AX68" s="29">
        <f>AV68+AI68+Y68</f>
        <v>910</v>
      </c>
    </row>
    <row r="69" spans="1:50" ht="12.75">
      <c r="A69" s="82">
        <v>11</v>
      </c>
      <c r="B69" s="82" t="s">
        <v>229</v>
      </c>
      <c r="C69" s="82" t="s">
        <v>156</v>
      </c>
      <c r="D69" s="82" t="s">
        <v>36</v>
      </c>
      <c r="E69" s="109">
        <v>1969</v>
      </c>
      <c r="F69" s="19"/>
      <c r="G69" s="20"/>
      <c r="H69" s="20"/>
      <c r="I69" s="16">
        <v>22.8</v>
      </c>
      <c r="J69" s="20">
        <v>23.92</v>
      </c>
      <c r="K69" s="20">
        <v>172</v>
      </c>
      <c r="L69" s="20"/>
      <c r="M69" s="20"/>
      <c r="N69" s="20"/>
      <c r="O69" s="21">
        <f>K69</f>
        <v>172</v>
      </c>
      <c r="P69" s="31"/>
      <c r="Q69" s="22"/>
      <c r="R69" s="22"/>
      <c r="S69" s="20">
        <v>26.4</v>
      </c>
      <c r="T69" s="86">
        <v>28.03</v>
      </c>
      <c r="U69" s="22">
        <v>255</v>
      </c>
      <c r="V69" s="16">
        <v>37.7</v>
      </c>
      <c r="W69" s="22">
        <v>43.01</v>
      </c>
      <c r="X69" s="22">
        <v>371</v>
      </c>
      <c r="Y69" s="23">
        <f>X69</f>
        <v>371</v>
      </c>
      <c r="Z69" s="85"/>
      <c r="AA69" s="22"/>
      <c r="AB69" s="22"/>
      <c r="AC69" s="22"/>
      <c r="AD69" s="22"/>
      <c r="AE69" s="22"/>
      <c r="AF69" s="22"/>
      <c r="AG69" s="22"/>
      <c r="AH69" s="22"/>
      <c r="AI69" s="23"/>
      <c r="AJ69" s="61"/>
      <c r="AK69" s="60"/>
      <c r="AL69" s="60"/>
      <c r="AM69" s="60" t="s">
        <v>230</v>
      </c>
      <c r="AN69" s="60">
        <v>26.75</v>
      </c>
      <c r="AO69" s="60">
        <v>229</v>
      </c>
      <c r="AP69" s="60"/>
      <c r="AQ69" s="60"/>
      <c r="AR69" s="60"/>
      <c r="AS69" s="60" t="s">
        <v>231</v>
      </c>
      <c r="AT69" s="25">
        <v>41.78</v>
      </c>
      <c r="AU69" s="87">
        <v>350</v>
      </c>
      <c r="AV69" s="108">
        <f>AU69</f>
        <v>350</v>
      </c>
      <c r="AW69" s="68"/>
      <c r="AX69" s="29">
        <f>AV69+Y69+O69</f>
        <v>893</v>
      </c>
    </row>
    <row r="70" spans="1:50" ht="12.75">
      <c r="A70" s="82">
        <v>12</v>
      </c>
      <c r="B70" s="82" t="s">
        <v>232</v>
      </c>
      <c r="C70" s="109" t="s">
        <v>233</v>
      </c>
      <c r="D70" s="109" t="s">
        <v>234</v>
      </c>
      <c r="E70" s="82">
        <v>1964</v>
      </c>
      <c r="F70" s="19"/>
      <c r="G70" s="20"/>
      <c r="H70" s="20"/>
      <c r="I70" s="20"/>
      <c r="J70" s="20"/>
      <c r="K70" s="20"/>
      <c r="L70" s="20"/>
      <c r="M70" s="20"/>
      <c r="N70" s="20"/>
      <c r="O70" s="21"/>
      <c r="P70" s="110" t="s">
        <v>235</v>
      </c>
      <c r="Q70" s="22">
        <v>9.97</v>
      </c>
      <c r="R70" s="22">
        <v>326</v>
      </c>
      <c r="S70" s="20">
        <v>21.67</v>
      </c>
      <c r="T70" s="86">
        <v>24.83</v>
      </c>
      <c r="U70" s="22">
        <v>190</v>
      </c>
      <c r="V70" s="22"/>
      <c r="W70" s="22"/>
      <c r="X70" s="22"/>
      <c r="Y70" s="23">
        <f>R70</f>
        <v>326</v>
      </c>
      <c r="Z70" s="15">
        <v>8.25</v>
      </c>
      <c r="AA70" s="22">
        <v>9.75</v>
      </c>
      <c r="AB70" s="22">
        <v>312</v>
      </c>
      <c r="AC70" s="20">
        <v>23.82</v>
      </c>
      <c r="AD70" s="22">
        <v>27.29</v>
      </c>
      <c r="AE70" s="22">
        <v>240</v>
      </c>
      <c r="AF70" s="22"/>
      <c r="AG70" s="22"/>
      <c r="AH70" s="22"/>
      <c r="AI70" s="23">
        <f>AB70</f>
        <v>312</v>
      </c>
      <c r="AJ70" s="61" t="s">
        <v>236</v>
      </c>
      <c r="AK70" s="60">
        <v>0</v>
      </c>
      <c r="AL70" s="60">
        <v>0</v>
      </c>
      <c r="AM70" s="60" t="s">
        <v>237</v>
      </c>
      <c r="AN70" s="60">
        <v>27.19</v>
      </c>
      <c r="AO70" s="60">
        <v>238</v>
      </c>
      <c r="AP70" s="60"/>
      <c r="AQ70" s="60"/>
      <c r="AR70" s="60"/>
      <c r="AS70" s="60"/>
      <c r="AT70" s="60"/>
      <c r="AU70" s="87"/>
      <c r="AV70" s="108">
        <f>AO70</f>
        <v>238</v>
      </c>
      <c r="AW70" s="68"/>
      <c r="AX70" s="29">
        <f>AV70+AI70+Y70</f>
        <v>876</v>
      </c>
    </row>
    <row r="71" spans="1:50" ht="12.75">
      <c r="A71" s="82">
        <v>13</v>
      </c>
      <c r="B71" s="82" t="s">
        <v>238</v>
      </c>
      <c r="C71" s="82" t="s">
        <v>239</v>
      </c>
      <c r="D71" s="82" t="s">
        <v>217</v>
      </c>
      <c r="E71" s="82">
        <v>1918</v>
      </c>
      <c r="F71" s="19"/>
      <c r="G71" s="20"/>
      <c r="H71" s="20"/>
      <c r="I71" s="20"/>
      <c r="J71" s="20"/>
      <c r="K71" s="20"/>
      <c r="L71" s="20"/>
      <c r="M71" s="20"/>
      <c r="N71" s="20"/>
      <c r="O71" s="21"/>
      <c r="P71" s="19"/>
      <c r="Q71" s="22"/>
      <c r="R71" s="22"/>
      <c r="S71" s="20"/>
      <c r="T71" s="86"/>
      <c r="U71" s="22"/>
      <c r="V71" s="20">
        <v>11.33</v>
      </c>
      <c r="W71" s="22">
        <v>34.52</v>
      </c>
      <c r="X71" s="22">
        <v>233</v>
      </c>
      <c r="Y71" s="23">
        <f>X71</f>
        <v>233</v>
      </c>
      <c r="Z71" s="31"/>
      <c r="AA71" s="22"/>
      <c r="AB71" s="22"/>
      <c r="AC71" s="22"/>
      <c r="AD71" s="22"/>
      <c r="AE71" s="22"/>
      <c r="AF71" s="20">
        <v>10.69</v>
      </c>
      <c r="AG71" s="22">
        <v>32.57</v>
      </c>
      <c r="AH71" s="22">
        <v>202</v>
      </c>
      <c r="AI71" s="23">
        <f>AH71</f>
        <v>202</v>
      </c>
      <c r="AJ71" s="61"/>
      <c r="AK71" s="60"/>
      <c r="AL71" s="60"/>
      <c r="AM71" s="60"/>
      <c r="AN71" s="60"/>
      <c r="AO71" s="60"/>
      <c r="AP71" s="60"/>
      <c r="AQ71" s="60"/>
      <c r="AR71" s="60"/>
      <c r="AS71" s="60" t="s">
        <v>240</v>
      </c>
      <c r="AT71" s="25">
        <v>36.29</v>
      </c>
      <c r="AU71" s="87">
        <v>261</v>
      </c>
      <c r="AV71" s="108">
        <f>AU71</f>
        <v>261</v>
      </c>
      <c r="AW71" s="68"/>
      <c r="AX71" s="29">
        <f>AV71+AI71+Y71</f>
        <v>696</v>
      </c>
    </row>
    <row r="72" spans="1:50" ht="12.75">
      <c r="A72" s="82">
        <v>14</v>
      </c>
      <c r="B72" s="82" t="s">
        <v>49</v>
      </c>
      <c r="C72" s="82" t="s">
        <v>50</v>
      </c>
      <c r="D72" s="82" t="s">
        <v>45</v>
      </c>
      <c r="E72" s="82">
        <v>1972</v>
      </c>
      <c r="F72" s="19"/>
      <c r="G72" s="20"/>
      <c r="H72" s="20"/>
      <c r="I72" s="20"/>
      <c r="J72" s="20"/>
      <c r="K72" s="20"/>
      <c r="L72" s="20">
        <v>29.72</v>
      </c>
      <c r="M72" s="20">
        <v>32.22</v>
      </c>
      <c r="N72" s="20">
        <v>196</v>
      </c>
      <c r="O72" s="21">
        <f>N72</f>
        <v>196</v>
      </c>
      <c r="P72" s="31"/>
      <c r="Q72" s="22"/>
      <c r="R72" s="22"/>
      <c r="S72" s="22"/>
      <c r="T72" s="86"/>
      <c r="U72" s="22"/>
      <c r="V72" s="22"/>
      <c r="W72" s="22"/>
      <c r="X72" s="22"/>
      <c r="Y72" s="23"/>
      <c r="Z72" s="85"/>
      <c r="AA72" s="22"/>
      <c r="AB72" s="22"/>
      <c r="AC72" s="22"/>
      <c r="AD72" s="22"/>
      <c r="AE72" s="22"/>
      <c r="AF72" s="20">
        <v>31.11</v>
      </c>
      <c r="AG72" s="86">
        <v>34.3</v>
      </c>
      <c r="AH72" s="22">
        <v>229</v>
      </c>
      <c r="AI72" s="23">
        <f>AH72</f>
        <v>229</v>
      </c>
      <c r="AJ72" s="61"/>
      <c r="AK72" s="60"/>
      <c r="AL72" s="60"/>
      <c r="AM72" s="60"/>
      <c r="AN72" s="60"/>
      <c r="AO72" s="60"/>
      <c r="AP72" s="60"/>
      <c r="AQ72" s="60"/>
      <c r="AR72" s="60"/>
      <c r="AS72" s="60" t="s">
        <v>241</v>
      </c>
      <c r="AT72" s="25">
        <v>36.35</v>
      </c>
      <c r="AU72" s="87">
        <v>262</v>
      </c>
      <c r="AV72" s="108">
        <f>AU72</f>
        <v>262</v>
      </c>
      <c r="AW72" s="68"/>
      <c r="AX72" s="29">
        <f>AV72+AI72+O72</f>
        <v>687</v>
      </c>
    </row>
    <row r="73" spans="1:50" ht="13.5" thickBot="1">
      <c r="A73" s="82">
        <v>15</v>
      </c>
      <c r="B73" s="109" t="s">
        <v>242</v>
      </c>
      <c r="C73" s="109" t="s">
        <v>243</v>
      </c>
      <c r="D73" s="82" t="s">
        <v>36</v>
      </c>
      <c r="E73" s="82">
        <v>1965</v>
      </c>
      <c r="F73" s="40"/>
      <c r="G73" s="41"/>
      <c r="H73" s="41"/>
      <c r="I73" s="41"/>
      <c r="J73" s="41"/>
      <c r="K73" s="41"/>
      <c r="L73" s="41"/>
      <c r="M73" s="41"/>
      <c r="N73" s="41"/>
      <c r="O73" s="42"/>
      <c r="P73" s="40" t="s">
        <v>244</v>
      </c>
      <c r="Q73" s="44">
        <v>8.37</v>
      </c>
      <c r="R73" s="44">
        <v>222</v>
      </c>
      <c r="S73" s="41">
        <v>23.46</v>
      </c>
      <c r="T73" s="111">
        <v>26.44</v>
      </c>
      <c r="U73" s="44">
        <v>222</v>
      </c>
      <c r="V73" s="44"/>
      <c r="W73" s="44"/>
      <c r="X73" s="44"/>
      <c r="Y73" s="45">
        <f>U73</f>
        <v>222</v>
      </c>
      <c r="Z73" s="36"/>
      <c r="AA73" s="44"/>
      <c r="AB73" s="44"/>
      <c r="AC73" s="41">
        <v>24.05</v>
      </c>
      <c r="AD73" s="44">
        <v>27.1</v>
      </c>
      <c r="AE73" s="44">
        <v>236</v>
      </c>
      <c r="AF73" s="41">
        <v>24.29</v>
      </c>
      <c r="AG73" s="44">
        <v>30.26</v>
      </c>
      <c r="AH73" s="44">
        <v>166</v>
      </c>
      <c r="AI73" s="45">
        <f>AE73</f>
        <v>236</v>
      </c>
      <c r="AJ73" s="92"/>
      <c r="AK73" s="93"/>
      <c r="AL73" s="93"/>
      <c r="AM73" s="93" t="s">
        <v>245</v>
      </c>
      <c r="AN73" s="93">
        <v>26.03</v>
      </c>
      <c r="AO73" s="93">
        <v>214</v>
      </c>
      <c r="AP73" s="93"/>
      <c r="AQ73" s="93"/>
      <c r="AR73" s="93"/>
      <c r="AS73" s="93" t="s">
        <v>246</v>
      </c>
      <c r="AT73" s="47">
        <v>29.62</v>
      </c>
      <c r="AU73" s="94">
        <v>156</v>
      </c>
      <c r="AV73" s="108">
        <f>AO73</f>
        <v>214</v>
      </c>
      <c r="AW73" s="95"/>
      <c r="AX73" s="96">
        <f>AV73+AI73+Y73</f>
        <v>672</v>
      </c>
    </row>
    <row r="74" spans="1:50" ht="15">
      <c r="A74" s="71"/>
      <c r="B74" s="112"/>
      <c r="C74" s="112"/>
      <c r="D74" s="112"/>
      <c r="E74" s="71"/>
      <c r="F74" s="73"/>
      <c r="G74" s="73"/>
      <c r="H74" s="73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5"/>
      <c r="Y74" s="113"/>
      <c r="Z74" s="6"/>
      <c r="AA74" s="6"/>
      <c r="AB74" s="6"/>
      <c r="AC74" s="6"/>
      <c r="AD74" s="6"/>
      <c r="AE74" s="113"/>
      <c r="AF74" s="6"/>
      <c r="AG74" s="6"/>
      <c r="AH74" s="6"/>
      <c r="AI74" s="6"/>
      <c r="AJ74" s="6"/>
      <c r="AK74" s="113"/>
      <c r="AL74" s="6"/>
      <c r="AM74" s="6"/>
      <c r="AN74" s="6"/>
      <c r="AO74" s="112"/>
      <c r="AP74" s="6"/>
      <c r="AQ74" s="6"/>
      <c r="AR74" s="112"/>
      <c r="AS74" s="6"/>
      <c r="AT74" s="6"/>
      <c r="AU74" s="112"/>
      <c r="AV74" s="6"/>
      <c r="AW74" s="6"/>
      <c r="AX74" s="6"/>
    </row>
    <row r="75" spans="1:47" ht="15">
      <c r="A75" s="71"/>
      <c r="B75" s="72"/>
      <c r="C75" s="72"/>
      <c r="D75" s="72"/>
      <c r="E75" s="71"/>
      <c r="F75" s="73"/>
      <c r="G75" s="73"/>
      <c r="H75" s="73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5"/>
      <c r="Y75" s="113"/>
      <c r="Z75" s="6"/>
      <c r="AA75" s="6"/>
      <c r="AB75" s="6"/>
      <c r="AC75" s="6"/>
      <c r="AD75" s="6"/>
      <c r="AE75" s="113"/>
      <c r="AF75" s="6"/>
      <c r="AG75" s="6"/>
      <c r="AH75" s="6"/>
      <c r="AI75" s="6"/>
      <c r="AJ75" s="6"/>
      <c r="AK75" s="113"/>
      <c r="AL75" s="6"/>
      <c r="AM75" s="6"/>
      <c r="AN75" s="6"/>
      <c r="AO75" s="72"/>
      <c r="AR75" s="72"/>
      <c r="AU75" s="72"/>
    </row>
    <row r="76" spans="1:17" ht="12.75">
      <c r="A76" s="114"/>
      <c r="B76" s="71"/>
      <c r="C76" s="71"/>
      <c r="D76" s="71"/>
      <c r="E76" s="71"/>
      <c r="F76" s="73"/>
      <c r="G76" s="73"/>
      <c r="H76" s="73"/>
      <c r="I76" s="71"/>
      <c r="J76" s="71"/>
      <c r="K76" s="71"/>
      <c r="L76" s="71"/>
      <c r="M76" s="71"/>
      <c r="N76" s="71"/>
      <c r="O76" s="71"/>
      <c r="P76" s="71"/>
      <c r="Q76" s="114"/>
    </row>
    <row r="77" spans="1:24" ht="22.5">
      <c r="A77" s="193" t="s">
        <v>247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1" ht="23.25" thickBot="1">
      <c r="A78" s="114"/>
      <c r="B78" s="1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42" ht="17.25" thickBot="1">
      <c r="A79" s="114"/>
      <c r="B79" s="114"/>
      <c r="C79" s="114"/>
      <c r="D79" s="114"/>
      <c r="E79" s="114"/>
      <c r="F79" s="179" t="s">
        <v>9</v>
      </c>
      <c r="G79" s="179"/>
      <c r="H79" s="179"/>
      <c r="I79" s="179"/>
      <c r="J79" s="179"/>
      <c r="K79" s="179"/>
      <c r="L79" s="179"/>
      <c r="M79" s="179"/>
      <c r="N79" s="179"/>
      <c r="O79" s="179"/>
      <c r="P79" s="179" t="s">
        <v>10</v>
      </c>
      <c r="Q79" s="179"/>
      <c r="R79" s="179"/>
      <c r="S79" s="179"/>
      <c r="T79" s="179"/>
      <c r="U79" s="179"/>
      <c r="V79" s="179"/>
      <c r="W79" s="179" t="s">
        <v>11</v>
      </c>
      <c r="X79" s="179"/>
      <c r="Y79" s="179"/>
      <c r="Z79" s="179"/>
      <c r="AA79" s="179"/>
      <c r="AB79" s="179"/>
      <c r="AC79" s="179"/>
      <c r="AD79" s="179" t="s">
        <v>12</v>
      </c>
      <c r="AE79" s="179"/>
      <c r="AF79" s="179"/>
      <c r="AG79" s="179"/>
      <c r="AH79" s="179"/>
      <c r="AI79" s="179"/>
      <c r="AJ79" s="179"/>
      <c r="AK79" s="179"/>
      <c r="AL79" s="179"/>
      <c r="AM79" s="179"/>
      <c r="AN79" s="115"/>
      <c r="AO79" s="115"/>
      <c r="AP79" s="115"/>
    </row>
    <row r="80" spans="1:41" ht="13.5" thickBot="1">
      <c r="A80" s="78"/>
      <c r="B80" s="78"/>
      <c r="C80" s="78"/>
      <c r="D80" s="78"/>
      <c r="E80" s="78"/>
      <c r="F80" s="79" t="s">
        <v>13</v>
      </c>
      <c r="G80" s="57" t="s">
        <v>14</v>
      </c>
      <c r="H80" s="57" t="s">
        <v>15</v>
      </c>
      <c r="I80" s="57" t="s">
        <v>16</v>
      </c>
      <c r="J80" s="57" t="s">
        <v>14</v>
      </c>
      <c r="K80" s="57" t="s">
        <v>15</v>
      </c>
      <c r="L80" s="57" t="s">
        <v>17</v>
      </c>
      <c r="M80" s="57" t="s">
        <v>14</v>
      </c>
      <c r="N80" s="57" t="s">
        <v>15</v>
      </c>
      <c r="O80" s="55" t="s">
        <v>18</v>
      </c>
      <c r="P80" s="79" t="s">
        <v>13</v>
      </c>
      <c r="Q80" s="57" t="s">
        <v>14</v>
      </c>
      <c r="R80" s="57" t="s">
        <v>15</v>
      </c>
      <c r="S80" s="57" t="s">
        <v>19</v>
      </c>
      <c r="T80" s="57" t="s">
        <v>14</v>
      </c>
      <c r="U80" s="57" t="s">
        <v>15</v>
      </c>
      <c r="V80" s="56" t="s">
        <v>20</v>
      </c>
      <c r="W80" s="79" t="s">
        <v>13</v>
      </c>
      <c r="X80" s="57" t="s">
        <v>14</v>
      </c>
      <c r="Y80" s="57" t="s">
        <v>15</v>
      </c>
      <c r="Z80" s="57" t="s">
        <v>17</v>
      </c>
      <c r="AA80" s="57" t="s">
        <v>14</v>
      </c>
      <c r="AB80" s="57" t="s">
        <v>15</v>
      </c>
      <c r="AC80" s="56" t="s">
        <v>21</v>
      </c>
      <c r="AD80" s="101" t="s">
        <v>13</v>
      </c>
      <c r="AE80" s="102" t="s">
        <v>14</v>
      </c>
      <c r="AF80" s="102" t="s">
        <v>15</v>
      </c>
      <c r="AG80" s="102" t="s">
        <v>16</v>
      </c>
      <c r="AH80" s="102" t="s">
        <v>14</v>
      </c>
      <c r="AI80" s="102" t="s">
        <v>15</v>
      </c>
      <c r="AJ80" s="102" t="s">
        <v>17</v>
      </c>
      <c r="AK80" s="102" t="s">
        <v>14</v>
      </c>
      <c r="AL80" s="102" t="s">
        <v>15</v>
      </c>
      <c r="AM80" s="116" t="s">
        <v>22</v>
      </c>
      <c r="AN80" s="80" t="s">
        <v>23</v>
      </c>
      <c r="AO80" s="55" t="s">
        <v>24</v>
      </c>
    </row>
    <row r="81" spans="1:41" ht="12.75">
      <c r="A81" s="82">
        <v>1</v>
      </c>
      <c r="B81" s="82" t="s">
        <v>248</v>
      </c>
      <c r="C81" s="82" t="s">
        <v>249</v>
      </c>
      <c r="D81" s="82" t="s">
        <v>214</v>
      </c>
      <c r="E81" s="82">
        <v>1951</v>
      </c>
      <c r="F81" s="19">
        <v>15.85</v>
      </c>
      <c r="G81" s="16">
        <v>13.13</v>
      </c>
      <c r="H81" s="20">
        <v>700</v>
      </c>
      <c r="I81" s="20">
        <v>32.36</v>
      </c>
      <c r="J81" s="20">
        <v>26.12</v>
      </c>
      <c r="K81" s="20">
        <v>747</v>
      </c>
      <c r="L81" s="20"/>
      <c r="M81" s="20"/>
      <c r="N81" s="20"/>
      <c r="O81" s="21">
        <f>K81</f>
        <v>747</v>
      </c>
      <c r="P81" s="31">
        <v>15.22</v>
      </c>
      <c r="Q81" s="22">
        <v>12.61</v>
      </c>
      <c r="R81" s="22">
        <v>754</v>
      </c>
      <c r="S81" s="22"/>
      <c r="T81" s="22"/>
      <c r="U81" s="22"/>
      <c r="V81" s="23">
        <f>R81</f>
        <v>754</v>
      </c>
      <c r="W81" s="15">
        <v>15.23</v>
      </c>
      <c r="X81" s="86">
        <v>12.49</v>
      </c>
      <c r="Y81" s="22">
        <v>767</v>
      </c>
      <c r="Z81" s="22"/>
      <c r="AA81" s="22"/>
      <c r="AB81" s="22"/>
      <c r="AC81" s="117">
        <f>Y81</f>
        <v>767</v>
      </c>
      <c r="AD81" s="104">
        <v>15.01</v>
      </c>
      <c r="AE81" s="105">
        <v>12.31</v>
      </c>
      <c r="AF81" s="105">
        <v>789</v>
      </c>
      <c r="AG81" s="105">
        <v>30.75</v>
      </c>
      <c r="AH81" s="105">
        <v>24.55</v>
      </c>
      <c r="AI81" s="105">
        <v>831</v>
      </c>
      <c r="AJ81" s="105"/>
      <c r="AK81" s="105"/>
      <c r="AL81" s="105"/>
      <c r="AM81" s="107">
        <f>AI81</f>
        <v>831</v>
      </c>
      <c r="AN81" s="19">
        <v>100</v>
      </c>
      <c r="AO81" s="29">
        <f>AN81+AM81+AC81+V81</f>
        <v>2452</v>
      </c>
    </row>
    <row r="82" spans="1:41" ht="12.75">
      <c r="A82" s="82">
        <v>2</v>
      </c>
      <c r="B82" s="82" t="s">
        <v>250</v>
      </c>
      <c r="C82" s="82" t="s">
        <v>251</v>
      </c>
      <c r="D82" s="82" t="s">
        <v>48</v>
      </c>
      <c r="E82" s="82">
        <v>1953</v>
      </c>
      <c r="F82" s="19">
        <v>15.76</v>
      </c>
      <c r="G82" s="16">
        <v>13.31</v>
      </c>
      <c r="H82" s="20">
        <v>683</v>
      </c>
      <c r="I82" s="16">
        <v>33.7</v>
      </c>
      <c r="J82" s="20">
        <v>27.79</v>
      </c>
      <c r="K82" s="20">
        <v>677</v>
      </c>
      <c r="L82" s="20"/>
      <c r="M82" s="20"/>
      <c r="N82" s="20"/>
      <c r="O82" s="21">
        <f>H82</f>
        <v>683</v>
      </c>
      <c r="P82" s="31">
        <v>15.23</v>
      </c>
      <c r="Q82" s="22">
        <v>13.37</v>
      </c>
      <c r="R82" s="22">
        <v>677</v>
      </c>
      <c r="S82" s="22"/>
      <c r="T82" s="22"/>
      <c r="U82" s="22"/>
      <c r="V82" s="23">
        <f>R82</f>
        <v>677</v>
      </c>
      <c r="W82" s="15">
        <v>15.01</v>
      </c>
      <c r="X82" s="86">
        <v>12.67</v>
      </c>
      <c r="Y82" s="22">
        <v>747</v>
      </c>
      <c r="Z82" s="22"/>
      <c r="AA82" s="22"/>
      <c r="AB82" s="22"/>
      <c r="AC82" s="117">
        <v>747</v>
      </c>
      <c r="AD82" s="61">
        <v>15.15</v>
      </c>
      <c r="AE82" s="60">
        <v>12.79</v>
      </c>
      <c r="AF82" s="60">
        <v>734</v>
      </c>
      <c r="AG82" s="60">
        <v>31.99</v>
      </c>
      <c r="AH82" s="60">
        <v>26.38</v>
      </c>
      <c r="AI82" s="60">
        <v>736</v>
      </c>
      <c r="AJ82" s="60"/>
      <c r="AK82" s="60"/>
      <c r="AL82" s="60"/>
      <c r="AM82" s="87">
        <f>AI82</f>
        <v>736</v>
      </c>
      <c r="AN82" s="19">
        <v>100</v>
      </c>
      <c r="AO82" s="29">
        <f>AN82+AM82+AC82+O82</f>
        <v>2266</v>
      </c>
    </row>
    <row r="83" spans="1:41" ht="12.75">
      <c r="A83" s="82">
        <v>3</v>
      </c>
      <c r="B83" s="82" t="s">
        <v>252</v>
      </c>
      <c r="C83" s="82" t="s">
        <v>253</v>
      </c>
      <c r="D83" s="82" t="s">
        <v>159</v>
      </c>
      <c r="E83" s="82">
        <v>1963</v>
      </c>
      <c r="F83" s="19">
        <v>14.81</v>
      </c>
      <c r="G83" s="16">
        <v>13.4</v>
      </c>
      <c r="H83" s="20">
        <v>675</v>
      </c>
      <c r="I83" s="20">
        <v>29.78</v>
      </c>
      <c r="J83" s="20">
        <v>26.54</v>
      </c>
      <c r="K83" s="20">
        <v>728</v>
      </c>
      <c r="L83" s="20"/>
      <c r="M83" s="20"/>
      <c r="N83" s="20"/>
      <c r="O83" s="21">
        <v>728</v>
      </c>
      <c r="P83" s="31">
        <v>14.21</v>
      </c>
      <c r="Q83" s="22">
        <v>12.85</v>
      </c>
      <c r="R83" s="22">
        <v>728</v>
      </c>
      <c r="S83" s="22">
        <v>45.75</v>
      </c>
      <c r="T83" s="22">
        <v>40.45</v>
      </c>
      <c r="U83" s="22">
        <v>787</v>
      </c>
      <c r="V83" s="23">
        <f>U83</f>
        <v>787</v>
      </c>
      <c r="W83" s="85"/>
      <c r="X83" s="86"/>
      <c r="Y83" s="22"/>
      <c r="Z83" s="20">
        <v>67.58</v>
      </c>
      <c r="AA83" s="22">
        <v>59.48</v>
      </c>
      <c r="AB83" s="22">
        <v>743</v>
      </c>
      <c r="AC83" s="67">
        <f>AB83</f>
        <v>743</v>
      </c>
      <c r="AD83" s="61"/>
      <c r="AE83" s="60"/>
      <c r="AF83" s="60"/>
      <c r="AG83" s="60"/>
      <c r="AH83" s="60"/>
      <c r="AI83" s="60"/>
      <c r="AJ83" s="60"/>
      <c r="AK83" s="60"/>
      <c r="AL83" s="60"/>
      <c r="AM83" s="87"/>
      <c r="AN83" s="68"/>
      <c r="AO83" s="29">
        <f>AC83+V83+O83</f>
        <v>2258</v>
      </c>
    </row>
    <row r="84" spans="1:41" ht="12.75">
      <c r="A84" s="82">
        <v>4</v>
      </c>
      <c r="B84" s="82" t="s">
        <v>254</v>
      </c>
      <c r="C84" s="82" t="s">
        <v>255</v>
      </c>
      <c r="D84" s="82" t="s">
        <v>201</v>
      </c>
      <c r="E84" s="82">
        <v>1954</v>
      </c>
      <c r="F84" s="19">
        <v>16.34</v>
      </c>
      <c r="G84" s="16">
        <v>13.8</v>
      </c>
      <c r="H84" s="20">
        <v>640</v>
      </c>
      <c r="I84" s="20"/>
      <c r="J84" s="20"/>
      <c r="K84" s="20"/>
      <c r="L84" s="20"/>
      <c r="M84" s="20"/>
      <c r="N84" s="20"/>
      <c r="O84" s="21">
        <f>H84</f>
        <v>640</v>
      </c>
      <c r="P84" s="31">
        <v>15.45</v>
      </c>
      <c r="Q84" s="22">
        <v>13.05</v>
      </c>
      <c r="R84" s="22">
        <v>708</v>
      </c>
      <c r="S84" s="22"/>
      <c r="T84" s="22"/>
      <c r="U84" s="22"/>
      <c r="V84" s="23">
        <f>R84</f>
        <v>708</v>
      </c>
      <c r="W84" s="15">
        <v>15.59</v>
      </c>
      <c r="X84" s="86">
        <v>13.16</v>
      </c>
      <c r="Y84" s="22">
        <v>697</v>
      </c>
      <c r="Z84" s="22"/>
      <c r="AA84" s="22"/>
      <c r="AB84" s="22"/>
      <c r="AC84" s="117">
        <v>697</v>
      </c>
      <c r="AD84" s="61">
        <v>15.48</v>
      </c>
      <c r="AE84" s="60">
        <v>13.07</v>
      </c>
      <c r="AF84" s="60">
        <v>706</v>
      </c>
      <c r="AG84" s="60"/>
      <c r="AH84" s="60"/>
      <c r="AI84" s="60"/>
      <c r="AJ84" s="60"/>
      <c r="AK84" s="60"/>
      <c r="AL84" s="60"/>
      <c r="AM84" s="87">
        <f>AF84</f>
        <v>706</v>
      </c>
      <c r="AN84" s="19">
        <v>100</v>
      </c>
      <c r="AO84" s="29">
        <f>AN84+AM84+AC84+V84</f>
        <v>2211</v>
      </c>
    </row>
    <row r="85" spans="1:41" ht="13.5">
      <c r="A85" s="82">
        <v>5</v>
      </c>
      <c r="B85" s="82" t="s">
        <v>256</v>
      </c>
      <c r="C85" s="82" t="s">
        <v>257</v>
      </c>
      <c r="D85" s="82" t="s">
        <v>258</v>
      </c>
      <c r="E85" s="82">
        <v>1971</v>
      </c>
      <c r="F85" s="19">
        <v>14.98</v>
      </c>
      <c r="G85" s="16">
        <v>14.34</v>
      </c>
      <c r="H85" s="20">
        <v>597</v>
      </c>
      <c r="I85" s="118"/>
      <c r="J85" s="20"/>
      <c r="K85" s="20"/>
      <c r="L85" s="20"/>
      <c r="M85" s="20"/>
      <c r="N85" s="20"/>
      <c r="O85" s="21">
        <f>H85</f>
        <v>597</v>
      </c>
      <c r="P85" s="31">
        <v>14.19</v>
      </c>
      <c r="Q85" s="22">
        <v>13.48</v>
      </c>
      <c r="R85" s="22">
        <v>667</v>
      </c>
      <c r="S85" s="22">
        <v>46.73</v>
      </c>
      <c r="T85" s="22">
        <v>43.86</v>
      </c>
      <c r="U85" s="22">
        <v>695</v>
      </c>
      <c r="V85" s="23">
        <f>U85</f>
        <v>695</v>
      </c>
      <c r="W85" s="15">
        <v>14.3</v>
      </c>
      <c r="X85" s="86">
        <v>13.59</v>
      </c>
      <c r="Y85" s="22">
        <v>658</v>
      </c>
      <c r="Z85" s="20">
        <v>67.15</v>
      </c>
      <c r="AA85" s="22">
        <v>62.87</v>
      </c>
      <c r="AB85" s="22">
        <v>685</v>
      </c>
      <c r="AC85" s="117">
        <f>AB85</f>
        <v>685</v>
      </c>
      <c r="AD85" s="61"/>
      <c r="AE85" s="60"/>
      <c r="AF85" s="60"/>
      <c r="AG85" s="60"/>
      <c r="AH85" s="60"/>
      <c r="AI85" s="60"/>
      <c r="AJ85" s="25">
        <v>64.91</v>
      </c>
      <c r="AK85" s="60">
        <v>60.78</v>
      </c>
      <c r="AL85" s="60">
        <v>720</v>
      </c>
      <c r="AM85" s="87">
        <f>AL85</f>
        <v>720</v>
      </c>
      <c r="AN85" s="19">
        <v>100</v>
      </c>
      <c r="AO85" s="29">
        <f>AN85+AM85+AC85+V85</f>
        <v>2200</v>
      </c>
    </row>
    <row r="86" spans="1:41" ht="12.75">
      <c r="A86" s="82">
        <v>6</v>
      </c>
      <c r="B86" s="82" t="s">
        <v>259</v>
      </c>
      <c r="C86" s="82" t="s">
        <v>260</v>
      </c>
      <c r="D86" s="82" t="s">
        <v>36</v>
      </c>
      <c r="E86" s="82">
        <v>1959</v>
      </c>
      <c r="F86" s="19"/>
      <c r="G86" s="16"/>
      <c r="H86" s="20"/>
      <c r="I86" s="20"/>
      <c r="J86" s="20"/>
      <c r="K86" s="20"/>
      <c r="L86" s="119">
        <v>72.2</v>
      </c>
      <c r="M86" s="20" t="s">
        <v>261</v>
      </c>
      <c r="N86" s="20">
        <v>703</v>
      </c>
      <c r="O86" s="21">
        <f>N86</f>
        <v>703</v>
      </c>
      <c r="P86" s="31"/>
      <c r="Q86" s="22"/>
      <c r="R86" s="22"/>
      <c r="S86" s="20">
        <v>48.27</v>
      </c>
      <c r="T86" s="22">
        <v>41.51</v>
      </c>
      <c r="U86" s="22">
        <v>756</v>
      </c>
      <c r="V86" s="23">
        <f>U86</f>
        <v>756</v>
      </c>
      <c r="W86" s="85"/>
      <c r="X86" s="86"/>
      <c r="Y86" s="22"/>
      <c r="Z86" s="22"/>
      <c r="AA86" s="22"/>
      <c r="AB86" s="22"/>
      <c r="AC86" s="120"/>
      <c r="AD86" s="61">
        <v>14.67</v>
      </c>
      <c r="AE86" s="60">
        <v>12.88</v>
      </c>
      <c r="AF86" s="60">
        <v>725</v>
      </c>
      <c r="AG86" s="60"/>
      <c r="AH86" s="60"/>
      <c r="AI86" s="60"/>
      <c r="AJ86" s="60"/>
      <c r="AK86" s="60"/>
      <c r="AL86" s="60"/>
      <c r="AM86" s="87">
        <f>AF86</f>
        <v>725</v>
      </c>
      <c r="AN86" s="68"/>
      <c r="AO86" s="29">
        <f>AM86+V86+O86</f>
        <v>2184</v>
      </c>
    </row>
    <row r="87" spans="1:41" ht="12.75">
      <c r="A87" s="82">
        <v>7</v>
      </c>
      <c r="B87" s="82" t="s">
        <v>262</v>
      </c>
      <c r="C87" s="82" t="s">
        <v>263</v>
      </c>
      <c r="D87" s="82" t="s">
        <v>264</v>
      </c>
      <c r="E87" s="82">
        <v>1970</v>
      </c>
      <c r="F87" s="19"/>
      <c r="G87" s="16"/>
      <c r="H87" s="20"/>
      <c r="I87" s="20"/>
      <c r="J87" s="20"/>
      <c r="K87" s="20"/>
      <c r="L87" s="20"/>
      <c r="M87" s="20"/>
      <c r="N87" s="20"/>
      <c r="O87" s="21"/>
      <c r="P87" s="31">
        <v>13.78</v>
      </c>
      <c r="Q87" s="22">
        <v>13.38</v>
      </c>
      <c r="R87" s="22">
        <v>676</v>
      </c>
      <c r="S87" s="22"/>
      <c r="T87" s="22"/>
      <c r="U87" s="22"/>
      <c r="V87" s="23">
        <f>R87</f>
        <v>676</v>
      </c>
      <c r="W87" s="15">
        <v>13.76</v>
      </c>
      <c r="X87" s="86">
        <v>12.98</v>
      </c>
      <c r="Y87" s="22">
        <v>715</v>
      </c>
      <c r="Z87" s="22"/>
      <c r="AA87" s="22"/>
      <c r="AB87" s="22"/>
      <c r="AC87" s="117">
        <f>Y87</f>
        <v>715</v>
      </c>
      <c r="AD87" s="61">
        <v>13.68</v>
      </c>
      <c r="AE87" s="60">
        <v>12.9</v>
      </c>
      <c r="AF87" s="60">
        <v>723</v>
      </c>
      <c r="AG87" s="60">
        <v>28.59</v>
      </c>
      <c r="AH87" s="60">
        <v>26.73</v>
      </c>
      <c r="AI87" s="60">
        <v>720</v>
      </c>
      <c r="AJ87" s="60"/>
      <c r="AK87" s="60"/>
      <c r="AL87" s="60"/>
      <c r="AM87" s="87">
        <f>AF87</f>
        <v>723</v>
      </c>
      <c r="AN87" s="68"/>
      <c r="AO87" s="29">
        <f>AM87+AC87+V87</f>
        <v>2114</v>
      </c>
    </row>
    <row r="88" spans="1:43" ht="12.75">
      <c r="A88" s="82">
        <v>8</v>
      </c>
      <c r="B88" s="82" t="s">
        <v>259</v>
      </c>
      <c r="C88" s="82" t="s">
        <v>249</v>
      </c>
      <c r="D88" s="82" t="s">
        <v>36</v>
      </c>
      <c r="E88" s="82">
        <v>1971</v>
      </c>
      <c r="F88" s="19">
        <v>14.66</v>
      </c>
      <c r="G88" s="16">
        <v>14.03</v>
      </c>
      <c r="H88" s="20">
        <v>621</v>
      </c>
      <c r="I88" s="20"/>
      <c r="J88" s="20"/>
      <c r="K88" s="20"/>
      <c r="L88" s="20"/>
      <c r="M88" s="20"/>
      <c r="N88" s="20"/>
      <c r="O88" s="21">
        <f>H88</f>
        <v>621</v>
      </c>
      <c r="P88" s="31">
        <v>14.15</v>
      </c>
      <c r="Q88" s="22">
        <v>13.55</v>
      </c>
      <c r="R88" s="22">
        <v>661</v>
      </c>
      <c r="S88" s="22"/>
      <c r="T88" s="22"/>
      <c r="U88" s="22"/>
      <c r="V88" s="23">
        <f>R88</f>
        <v>661</v>
      </c>
      <c r="W88" s="15">
        <v>14.23</v>
      </c>
      <c r="X88" s="86">
        <v>13.52</v>
      </c>
      <c r="Y88" s="22">
        <v>664</v>
      </c>
      <c r="Z88" s="22"/>
      <c r="AA88" s="22"/>
      <c r="AB88" s="22"/>
      <c r="AC88" s="117">
        <f>Y88</f>
        <v>664</v>
      </c>
      <c r="AD88" s="61">
        <v>14.14</v>
      </c>
      <c r="AE88" s="60">
        <v>13.44</v>
      </c>
      <c r="AF88" s="60">
        <v>671</v>
      </c>
      <c r="AG88" s="60"/>
      <c r="AH88" s="60"/>
      <c r="AI88" s="60"/>
      <c r="AJ88" s="60"/>
      <c r="AK88" s="60"/>
      <c r="AL88" s="60"/>
      <c r="AM88" s="87">
        <f>AF88</f>
        <v>671</v>
      </c>
      <c r="AN88" s="19">
        <v>100</v>
      </c>
      <c r="AO88" s="29">
        <f>AN88+AM88+AC88+V88</f>
        <v>2096</v>
      </c>
      <c r="AQ88" s="114"/>
    </row>
    <row r="89" spans="1:43" ht="12.75">
      <c r="A89" s="82">
        <v>9</v>
      </c>
      <c r="B89" s="82" t="s">
        <v>265</v>
      </c>
      <c r="C89" s="82" t="s">
        <v>266</v>
      </c>
      <c r="D89" s="82" t="s">
        <v>36</v>
      </c>
      <c r="E89" s="82">
        <v>1963</v>
      </c>
      <c r="F89" s="19"/>
      <c r="G89" s="16"/>
      <c r="H89" s="20"/>
      <c r="I89" s="20"/>
      <c r="J89" s="20"/>
      <c r="K89" s="20"/>
      <c r="L89" s="20"/>
      <c r="M89" s="20"/>
      <c r="N89" s="20"/>
      <c r="O89" s="21"/>
      <c r="P89" s="31"/>
      <c r="Q89" s="22"/>
      <c r="R89" s="22"/>
      <c r="S89" s="22">
        <v>49.35</v>
      </c>
      <c r="T89" s="22">
        <v>43.63</v>
      </c>
      <c r="U89" s="22">
        <v>701</v>
      </c>
      <c r="V89" s="23">
        <f>U89</f>
        <v>701</v>
      </c>
      <c r="W89" s="31"/>
      <c r="X89" s="86"/>
      <c r="Y89" s="22"/>
      <c r="Z89" s="20">
        <v>71.27</v>
      </c>
      <c r="AA89" s="22">
        <v>62.72</v>
      </c>
      <c r="AB89" s="22">
        <v>687</v>
      </c>
      <c r="AC89" s="117">
        <f>AB89</f>
        <v>687</v>
      </c>
      <c r="AD89" s="61"/>
      <c r="AE89" s="60"/>
      <c r="AF89" s="60"/>
      <c r="AG89" s="60">
        <v>31.58</v>
      </c>
      <c r="AH89" s="60">
        <v>28.15</v>
      </c>
      <c r="AI89" s="60">
        <v>663</v>
      </c>
      <c r="AJ89" s="60"/>
      <c r="AK89" s="60"/>
      <c r="AL89" s="60"/>
      <c r="AM89" s="87">
        <f>AI89</f>
        <v>663</v>
      </c>
      <c r="AN89" s="68"/>
      <c r="AO89" s="29">
        <f>AM89+AC89+V89</f>
        <v>2051</v>
      </c>
      <c r="AQ89" s="114"/>
    </row>
    <row r="90" spans="1:43" ht="12.75">
      <c r="A90" s="82">
        <v>10</v>
      </c>
      <c r="B90" s="82" t="s">
        <v>267</v>
      </c>
      <c r="C90" s="82" t="s">
        <v>268</v>
      </c>
      <c r="D90" s="82" t="s">
        <v>88</v>
      </c>
      <c r="E90" s="82">
        <v>1962</v>
      </c>
      <c r="F90" s="19"/>
      <c r="G90" s="16"/>
      <c r="H90" s="20"/>
      <c r="I90" s="20"/>
      <c r="J90" s="20"/>
      <c r="K90" s="20"/>
      <c r="L90" s="20">
        <v>78.02</v>
      </c>
      <c r="M90" s="20" t="s">
        <v>269</v>
      </c>
      <c r="N90" s="20">
        <v>613</v>
      </c>
      <c r="O90" s="21">
        <f>N90</f>
        <v>613</v>
      </c>
      <c r="P90" s="31"/>
      <c r="Q90" s="22"/>
      <c r="R90" s="22"/>
      <c r="S90" s="20">
        <v>52.53</v>
      </c>
      <c r="T90" s="22">
        <v>45.82</v>
      </c>
      <c r="U90" s="22">
        <v>651</v>
      </c>
      <c r="V90" s="23">
        <f>U90</f>
        <v>651</v>
      </c>
      <c r="W90" s="15"/>
      <c r="X90" s="86"/>
      <c r="Y90" s="22"/>
      <c r="Z90" s="20" t="s">
        <v>270</v>
      </c>
      <c r="AA90" s="22"/>
      <c r="AB90" s="22"/>
      <c r="AC90" s="117">
        <v>0</v>
      </c>
      <c r="AD90" s="61"/>
      <c r="AE90" s="60"/>
      <c r="AF90" s="60"/>
      <c r="AG90" s="60">
        <v>33.69</v>
      </c>
      <c r="AH90" s="60">
        <v>29.65</v>
      </c>
      <c r="AI90" s="60">
        <v>611</v>
      </c>
      <c r="AJ90" s="60"/>
      <c r="AK90" s="60"/>
      <c r="AL90" s="60"/>
      <c r="AM90" s="87">
        <f>AI90</f>
        <v>611</v>
      </c>
      <c r="AN90" s="19">
        <v>100</v>
      </c>
      <c r="AO90" s="29">
        <f>AN90+AM90+V90+O90</f>
        <v>1975</v>
      </c>
      <c r="AQ90" s="114"/>
    </row>
    <row r="91" spans="1:43" ht="13.5" thickBot="1">
      <c r="A91" s="82">
        <v>11</v>
      </c>
      <c r="B91" s="82" t="s">
        <v>271</v>
      </c>
      <c r="C91" s="82" t="s">
        <v>272</v>
      </c>
      <c r="D91" s="82" t="s">
        <v>88</v>
      </c>
      <c r="E91" s="82">
        <v>1969</v>
      </c>
      <c r="F91" s="40">
        <v>15.88</v>
      </c>
      <c r="G91" s="37">
        <v>14.98</v>
      </c>
      <c r="H91" s="41">
        <v>550</v>
      </c>
      <c r="I91" s="41">
        <v>32.94</v>
      </c>
      <c r="J91" s="41">
        <v>30.8</v>
      </c>
      <c r="K91" s="41">
        <v>574</v>
      </c>
      <c r="L91" s="41"/>
      <c r="M91" s="41"/>
      <c r="N91" s="41"/>
      <c r="O91" s="42">
        <f>K91</f>
        <v>574</v>
      </c>
      <c r="P91" s="43">
        <v>15.17</v>
      </c>
      <c r="Q91" s="44">
        <v>14.21</v>
      </c>
      <c r="R91" s="44">
        <v>607</v>
      </c>
      <c r="S91" s="41">
        <v>51.91</v>
      </c>
      <c r="T91" s="44">
        <v>47.87</v>
      </c>
      <c r="U91" s="44">
        <v>609</v>
      </c>
      <c r="V91" s="45">
        <f>U91</f>
        <v>609</v>
      </c>
      <c r="W91" s="36">
        <v>14.92</v>
      </c>
      <c r="X91" s="111">
        <v>13.97</v>
      </c>
      <c r="Y91" s="44">
        <v>626</v>
      </c>
      <c r="Z91" s="44"/>
      <c r="AA91" s="44"/>
      <c r="AB91" s="44"/>
      <c r="AC91" s="121">
        <f>Y91</f>
        <v>626</v>
      </c>
      <c r="AD91" s="92"/>
      <c r="AE91" s="93"/>
      <c r="AF91" s="93"/>
      <c r="AG91" s="93"/>
      <c r="AH91" s="93"/>
      <c r="AI91" s="93"/>
      <c r="AJ91" s="93"/>
      <c r="AK91" s="93"/>
      <c r="AL91" s="93"/>
      <c r="AM91" s="94"/>
      <c r="AN91" s="95"/>
      <c r="AO91" s="96">
        <f>AC91+V91+O91</f>
        <v>1809</v>
      </c>
      <c r="AQ91" s="114"/>
    </row>
    <row r="92" spans="1:50" ht="12.75">
      <c r="A92" s="71"/>
      <c r="B92" s="71"/>
      <c r="C92" s="71"/>
      <c r="D92" s="71"/>
      <c r="E92" s="71"/>
      <c r="F92" s="73"/>
      <c r="G92" s="73"/>
      <c r="H92" s="73"/>
      <c r="I92" s="74"/>
      <c r="J92" s="122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123"/>
      <c r="W92" s="123"/>
      <c r="X92" s="123"/>
      <c r="Y92" s="123"/>
      <c r="Z92" s="123"/>
      <c r="AA92" s="123"/>
      <c r="AB92" s="124"/>
      <c r="AC92" s="123"/>
      <c r="AD92" s="123"/>
      <c r="AE92" s="125"/>
      <c r="AF92" s="123"/>
      <c r="AG92" s="123"/>
      <c r="AH92" s="123"/>
      <c r="AI92" s="123"/>
      <c r="AJ92" s="123"/>
      <c r="AK92" s="123"/>
      <c r="AL92" s="126"/>
      <c r="AM92" s="123"/>
      <c r="AN92" s="123"/>
      <c r="AO92" s="127"/>
      <c r="AP92" s="71"/>
      <c r="AQ92" s="71"/>
      <c r="AR92" s="71"/>
      <c r="AS92" s="71"/>
      <c r="AT92" s="71"/>
      <c r="AU92" s="71"/>
      <c r="AV92" s="71"/>
      <c r="AW92" s="71"/>
      <c r="AX92" s="71"/>
    </row>
    <row r="93" spans="1:50" ht="12.75">
      <c r="A93" s="71"/>
      <c r="B93" s="114"/>
      <c r="C93" s="114"/>
      <c r="D93" s="114"/>
      <c r="E93" s="71"/>
      <c r="F93" s="73"/>
      <c r="G93" s="73"/>
      <c r="H93" s="73"/>
      <c r="I93" s="74"/>
      <c r="J93" s="122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114"/>
      <c r="AC93" s="74"/>
      <c r="AD93" s="74"/>
      <c r="AE93" s="7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</row>
    <row r="94" spans="1:31" ht="22.5">
      <c r="A94" s="114"/>
      <c r="B94" s="114"/>
      <c r="C94" s="3"/>
      <c r="D94" s="76"/>
      <c r="E94" s="114"/>
      <c r="F94" s="128"/>
      <c r="G94" s="128"/>
      <c r="H94" s="128"/>
      <c r="I94" s="114"/>
      <c r="J94" s="114"/>
      <c r="K94" s="129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29"/>
      <c r="Y94" s="114"/>
      <c r="Z94" s="114"/>
      <c r="AA94" s="114"/>
      <c r="AB94" s="114"/>
      <c r="AC94" s="114"/>
      <c r="AD94" s="114"/>
      <c r="AE94" s="114"/>
    </row>
    <row r="95" spans="1:24" ht="22.5">
      <c r="A95" s="193" t="s">
        <v>273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4" ht="23.25" thickBot="1">
      <c r="B96" s="1"/>
      <c r="D96" s="3"/>
    </row>
    <row r="97" spans="6:37" ht="17.25" thickBot="1">
      <c r="F97" s="180" t="s">
        <v>9</v>
      </c>
      <c r="G97" s="181"/>
      <c r="H97" s="181"/>
      <c r="I97" s="181"/>
      <c r="J97" s="181"/>
      <c r="K97" s="181"/>
      <c r="L97" s="181"/>
      <c r="M97" s="182" t="s">
        <v>10</v>
      </c>
      <c r="N97" s="183"/>
      <c r="O97" s="183"/>
      <c r="P97" s="183"/>
      <c r="Q97" s="183"/>
      <c r="R97" s="183"/>
      <c r="S97" s="184"/>
      <c r="T97" s="179" t="s">
        <v>11</v>
      </c>
      <c r="U97" s="179"/>
      <c r="V97" s="179"/>
      <c r="W97" s="179"/>
      <c r="X97" s="179"/>
      <c r="Y97" s="179"/>
      <c r="Z97" s="179"/>
      <c r="AA97" s="185" t="s">
        <v>12</v>
      </c>
      <c r="AB97" s="186"/>
      <c r="AC97" s="186"/>
      <c r="AD97" s="186"/>
      <c r="AE97" s="186"/>
      <c r="AF97" s="186"/>
      <c r="AG97" s="187"/>
      <c r="AH97" s="130"/>
      <c r="AI97" s="130"/>
      <c r="AJ97" s="130"/>
      <c r="AK97" s="130"/>
    </row>
    <row r="98" spans="1:35" ht="12.75">
      <c r="A98" s="78"/>
      <c r="B98" s="78"/>
      <c r="C98" s="131"/>
      <c r="D98" s="78"/>
      <c r="E98" s="78"/>
      <c r="F98" s="79">
        <v>1500</v>
      </c>
      <c r="G98" s="105" t="s">
        <v>14</v>
      </c>
      <c r="H98" s="105" t="s">
        <v>15</v>
      </c>
      <c r="I98" s="57">
        <v>5000</v>
      </c>
      <c r="J98" s="57" t="s">
        <v>14</v>
      </c>
      <c r="K98" s="57" t="s">
        <v>15</v>
      </c>
      <c r="L98" s="55" t="s">
        <v>18</v>
      </c>
      <c r="M98" s="79">
        <v>800</v>
      </c>
      <c r="N98" s="105" t="s">
        <v>14</v>
      </c>
      <c r="O98" s="105" t="s">
        <v>15</v>
      </c>
      <c r="P98" s="57">
        <v>2000</v>
      </c>
      <c r="Q98" s="57" t="s">
        <v>14</v>
      </c>
      <c r="R98" s="57" t="s">
        <v>15</v>
      </c>
      <c r="S98" s="56" t="s">
        <v>20</v>
      </c>
      <c r="T98" s="79" t="s">
        <v>54</v>
      </c>
      <c r="U98" s="57" t="s">
        <v>14</v>
      </c>
      <c r="V98" s="57" t="s">
        <v>15</v>
      </c>
      <c r="W98" s="57">
        <v>5000</v>
      </c>
      <c r="X98" s="57" t="s">
        <v>14</v>
      </c>
      <c r="Y98" s="57" t="s">
        <v>15</v>
      </c>
      <c r="Z98" s="56" t="s">
        <v>21</v>
      </c>
      <c r="AA98" s="79">
        <v>800</v>
      </c>
      <c r="AB98" s="57" t="s">
        <v>14</v>
      </c>
      <c r="AC98" s="57" t="s">
        <v>15</v>
      </c>
      <c r="AD98" s="57">
        <v>3000</v>
      </c>
      <c r="AE98" s="57" t="s">
        <v>14</v>
      </c>
      <c r="AF98" s="57" t="s">
        <v>15</v>
      </c>
      <c r="AG98" s="56" t="s">
        <v>22</v>
      </c>
      <c r="AH98" s="80" t="s">
        <v>23</v>
      </c>
      <c r="AI98" s="55" t="s">
        <v>24</v>
      </c>
    </row>
    <row r="99" spans="1:35" ht="12.75">
      <c r="A99" s="82">
        <v>1</v>
      </c>
      <c r="B99" s="82" t="s">
        <v>274</v>
      </c>
      <c r="C99" s="82" t="s">
        <v>275</v>
      </c>
      <c r="D99" s="82" t="s">
        <v>77</v>
      </c>
      <c r="E99" s="132">
        <v>1970</v>
      </c>
      <c r="F99" s="133"/>
      <c r="G99" s="134"/>
      <c r="H99" s="134"/>
      <c r="I99" s="20" t="s">
        <v>276</v>
      </c>
      <c r="J99" s="20" t="s">
        <v>277</v>
      </c>
      <c r="K99" s="20">
        <v>760</v>
      </c>
      <c r="L99" s="21">
        <f>K99</f>
        <v>760</v>
      </c>
      <c r="M99" s="19"/>
      <c r="N99" s="20"/>
      <c r="O99" s="20"/>
      <c r="P99" s="22" t="s">
        <v>278</v>
      </c>
      <c r="Q99" s="22" t="s">
        <v>279</v>
      </c>
      <c r="R99" s="22">
        <v>743</v>
      </c>
      <c r="S99" s="23">
        <f>R99</f>
        <v>743</v>
      </c>
      <c r="T99" s="31"/>
      <c r="U99" s="20"/>
      <c r="V99" s="20"/>
      <c r="W99" s="20" t="s">
        <v>280</v>
      </c>
      <c r="X99" s="20" t="s">
        <v>281</v>
      </c>
      <c r="Y99" s="22">
        <v>751</v>
      </c>
      <c r="Z99" s="23">
        <f>Y99</f>
        <v>751</v>
      </c>
      <c r="AA99" s="61"/>
      <c r="AB99" s="60"/>
      <c r="AC99" s="60"/>
      <c r="AD99" s="20" t="s">
        <v>282</v>
      </c>
      <c r="AE99" s="60" t="s">
        <v>283</v>
      </c>
      <c r="AF99" s="60">
        <v>775</v>
      </c>
      <c r="AG99" s="87">
        <f aca="true" t="shared" si="1" ref="AG99:AG104">AF99</f>
        <v>775</v>
      </c>
      <c r="AH99" s="19">
        <v>100</v>
      </c>
      <c r="AI99" s="29">
        <f>AH99+AG99+Z99+L99</f>
        <v>2386</v>
      </c>
    </row>
    <row r="100" spans="1:35" ht="12.75">
      <c r="A100" s="135">
        <v>2</v>
      </c>
      <c r="B100" s="82" t="s">
        <v>284</v>
      </c>
      <c r="C100" s="82" t="s">
        <v>285</v>
      </c>
      <c r="D100" s="82" t="s">
        <v>258</v>
      </c>
      <c r="E100" s="132">
        <v>1963</v>
      </c>
      <c r="F100" s="133"/>
      <c r="G100" s="134"/>
      <c r="H100" s="134"/>
      <c r="I100" s="20" t="s">
        <v>286</v>
      </c>
      <c r="J100" s="20" t="s">
        <v>287</v>
      </c>
      <c r="K100" s="20">
        <v>702</v>
      </c>
      <c r="L100" s="21">
        <f>K100</f>
        <v>702</v>
      </c>
      <c r="M100" s="136" t="s">
        <v>288</v>
      </c>
      <c r="N100" s="137" t="s">
        <v>289</v>
      </c>
      <c r="O100" s="83">
        <v>737</v>
      </c>
      <c r="P100" s="22"/>
      <c r="Q100" s="22"/>
      <c r="R100" s="22"/>
      <c r="S100" s="138">
        <f>O100</f>
        <v>737</v>
      </c>
      <c r="T100" s="31"/>
      <c r="U100" s="20"/>
      <c r="V100" s="20"/>
      <c r="W100" s="20" t="s">
        <v>290</v>
      </c>
      <c r="X100" s="20" t="s">
        <v>291</v>
      </c>
      <c r="Y100" s="22">
        <v>714</v>
      </c>
      <c r="Z100" s="23">
        <f>Y100</f>
        <v>714</v>
      </c>
      <c r="AA100" s="61"/>
      <c r="AB100" s="60"/>
      <c r="AC100" s="60"/>
      <c r="AD100" s="20" t="s">
        <v>292</v>
      </c>
      <c r="AE100" s="60" t="s">
        <v>293</v>
      </c>
      <c r="AF100" s="60">
        <v>737</v>
      </c>
      <c r="AG100" s="87">
        <f t="shared" si="1"/>
        <v>737</v>
      </c>
      <c r="AH100" s="64">
        <v>100</v>
      </c>
      <c r="AI100" s="29">
        <f>AH100+AG100+Z100+S100</f>
        <v>2288</v>
      </c>
    </row>
    <row r="101" spans="1:35" ht="12.75">
      <c r="A101" s="135">
        <v>3</v>
      </c>
      <c r="B101" s="82" t="s">
        <v>294</v>
      </c>
      <c r="C101" s="82" t="s">
        <v>295</v>
      </c>
      <c r="D101" s="82" t="s">
        <v>48</v>
      </c>
      <c r="E101" s="132">
        <v>1958</v>
      </c>
      <c r="F101" s="133"/>
      <c r="G101" s="134"/>
      <c r="H101" s="134"/>
      <c r="I101" s="20"/>
      <c r="J101" s="20"/>
      <c r="K101" s="20"/>
      <c r="L101" s="21"/>
      <c r="M101" s="19"/>
      <c r="N101" s="20"/>
      <c r="O101" s="20"/>
      <c r="P101" s="22" t="s">
        <v>296</v>
      </c>
      <c r="Q101" s="22" t="s">
        <v>297</v>
      </c>
      <c r="R101" s="22">
        <v>732</v>
      </c>
      <c r="S101" s="23">
        <v>732</v>
      </c>
      <c r="T101" s="19" t="s">
        <v>298</v>
      </c>
      <c r="U101" s="22" t="s">
        <v>299</v>
      </c>
      <c r="V101" s="22">
        <v>728</v>
      </c>
      <c r="W101" s="20"/>
      <c r="X101" s="22"/>
      <c r="Y101" s="22"/>
      <c r="Z101" s="23">
        <v>728</v>
      </c>
      <c r="AA101" s="61"/>
      <c r="AB101" s="60"/>
      <c r="AC101" s="22"/>
      <c r="AD101" s="20" t="s">
        <v>300</v>
      </c>
      <c r="AE101" s="22" t="s">
        <v>301</v>
      </c>
      <c r="AF101" s="22">
        <v>745</v>
      </c>
      <c r="AG101" s="87">
        <f t="shared" si="1"/>
        <v>745</v>
      </c>
      <c r="AH101" s="68"/>
      <c r="AI101" s="29">
        <f>AG101+Z101+S101</f>
        <v>2205</v>
      </c>
    </row>
    <row r="102" spans="1:35" ht="12.75">
      <c r="A102" s="135">
        <v>4</v>
      </c>
      <c r="B102" s="82" t="s">
        <v>302</v>
      </c>
      <c r="C102" s="82" t="s">
        <v>303</v>
      </c>
      <c r="D102" s="82" t="s">
        <v>304</v>
      </c>
      <c r="E102" s="132">
        <v>1962</v>
      </c>
      <c r="F102" s="133"/>
      <c r="G102" s="134"/>
      <c r="H102" s="134"/>
      <c r="I102" s="20" t="s">
        <v>305</v>
      </c>
      <c r="J102" s="20" t="s">
        <v>306</v>
      </c>
      <c r="K102" s="20">
        <v>677</v>
      </c>
      <c r="L102" s="21">
        <f>K102</f>
        <v>677</v>
      </c>
      <c r="M102" s="19"/>
      <c r="N102" s="20"/>
      <c r="O102" s="20"/>
      <c r="P102" s="22" t="s">
        <v>307</v>
      </c>
      <c r="Q102" s="22" t="s">
        <v>308</v>
      </c>
      <c r="R102" s="22">
        <v>694</v>
      </c>
      <c r="S102" s="23">
        <f>R102</f>
        <v>694</v>
      </c>
      <c r="T102" s="31"/>
      <c r="U102" s="20"/>
      <c r="V102" s="20"/>
      <c r="W102" s="20" t="s">
        <v>309</v>
      </c>
      <c r="X102" s="20" t="s">
        <v>310</v>
      </c>
      <c r="Y102" s="22">
        <v>699</v>
      </c>
      <c r="Z102" s="23">
        <f>Y102</f>
        <v>699</v>
      </c>
      <c r="AA102" s="61"/>
      <c r="AB102" s="60"/>
      <c r="AC102" s="60"/>
      <c r="AD102" s="20" t="s">
        <v>311</v>
      </c>
      <c r="AE102" s="60" t="s">
        <v>312</v>
      </c>
      <c r="AF102" s="60">
        <v>702</v>
      </c>
      <c r="AG102" s="87">
        <f t="shared" si="1"/>
        <v>702</v>
      </c>
      <c r="AH102" s="19">
        <v>100</v>
      </c>
      <c r="AI102" s="29">
        <f>AH102+AG102+Z102+S102</f>
        <v>2195</v>
      </c>
    </row>
    <row r="103" spans="1:35" ht="12.75">
      <c r="A103" s="82">
        <v>5</v>
      </c>
      <c r="B103" s="82" t="s">
        <v>313</v>
      </c>
      <c r="C103" s="82" t="s">
        <v>314</v>
      </c>
      <c r="D103" s="82" t="s">
        <v>88</v>
      </c>
      <c r="E103" s="132">
        <v>1962</v>
      </c>
      <c r="F103" s="133"/>
      <c r="G103" s="134"/>
      <c r="H103" s="134"/>
      <c r="I103" s="20" t="s">
        <v>315</v>
      </c>
      <c r="J103" s="20" t="s">
        <v>316</v>
      </c>
      <c r="K103" s="20">
        <v>682</v>
      </c>
      <c r="L103" s="21">
        <f>K103</f>
        <v>682</v>
      </c>
      <c r="M103" s="19"/>
      <c r="N103" s="20"/>
      <c r="O103" s="20"/>
      <c r="P103" s="22"/>
      <c r="Q103" s="22"/>
      <c r="R103" s="22"/>
      <c r="S103" s="23"/>
      <c r="T103" s="31"/>
      <c r="U103" s="20"/>
      <c r="V103" s="20"/>
      <c r="W103" s="20" t="s">
        <v>317</v>
      </c>
      <c r="X103" s="20" t="s">
        <v>318</v>
      </c>
      <c r="Y103" s="22">
        <v>741</v>
      </c>
      <c r="Z103" s="23">
        <f>Y103</f>
        <v>741</v>
      </c>
      <c r="AA103" s="61"/>
      <c r="AB103" s="60"/>
      <c r="AC103" s="60"/>
      <c r="AD103" s="20" t="s">
        <v>319</v>
      </c>
      <c r="AE103" s="60" t="s">
        <v>320</v>
      </c>
      <c r="AF103" s="60">
        <v>703</v>
      </c>
      <c r="AG103" s="87">
        <f t="shared" si="1"/>
        <v>703</v>
      </c>
      <c r="AH103" s="68"/>
      <c r="AI103" s="29">
        <f>AG103+Z103+L103</f>
        <v>2126</v>
      </c>
    </row>
    <row r="104" spans="1:35" ht="12.75">
      <c r="A104" s="82">
        <v>6</v>
      </c>
      <c r="B104" s="109" t="s">
        <v>321</v>
      </c>
      <c r="C104" s="109" t="s">
        <v>322</v>
      </c>
      <c r="D104" s="109" t="s">
        <v>205</v>
      </c>
      <c r="E104" s="132">
        <v>1967</v>
      </c>
      <c r="F104" s="133"/>
      <c r="G104" s="134"/>
      <c r="H104" s="134"/>
      <c r="I104" s="20"/>
      <c r="J104" s="20"/>
      <c r="K104" s="20"/>
      <c r="L104" s="21"/>
      <c r="M104" s="19"/>
      <c r="N104" s="20"/>
      <c r="O104" s="20"/>
      <c r="P104" s="22" t="s">
        <v>323</v>
      </c>
      <c r="Q104" s="22" t="s">
        <v>324</v>
      </c>
      <c r="R104" s="22">
        <v>671</v>
      </c>
      <c r="S104" s="23">
        <v>671</v>
      </c>
      <c r="T104" s="31"/>
      <c r="U104" s="22"/>
      <c r="V104" s="22"/>
      <c r="W104" s="20" t="s">
        <v>325</v>
      </c>
      <c r="X104" s="22" t="s">
        <v>326</v>
      </c>
      <c r="Y104" s="22">
        <v>689</v>
      </c>
      <c r="Z104" s="23">
        <v>689</v>
      </c>
      <c r="AA104" s="31"/>
      <c r="AB104" s="22"/>
      <c r="AC104" s="60"/>
      <c r="AD104" s="20" t="s">
        <v>327</v>
      </c>
      <c r="AE104" s="60" t="s">
        <v>328</v>
      </c>
      <c r="AF104" s="22">
        <v>688</v>
      </c>
      <c r="AG104" s="87">
        <f t="shared" si="1"/>
        <v>688</v>
      </c>
      <c r="AH104" s="68"/>
      <c r="AI104" s="29">
        <f>AG104+Z104+S104</f>
        <v>2048</v>
      </c>
    </row>
    <row r="105" spans="1:37" ht="12.75">
      <c r="A105" s="135">
        <v>7</v>
      </c>
      <c r="B105" s="139" t="s">
        <v>329</v>
      </c>
      <c r="C105" s="139" t="s">
        <v>330</v>
      </c>
      <c r="D105" s="139" t="s">
        <v>205</v>
      </c>
      <c r="E105" s="140">
        <v>1965</v>
      </c>
      <c r="F105" s="141" t="s">
        <v>331</v>
      </c>
      <c r="G105" s="63" t="s">
        <v>332</v>
      </c>
      <c r="H105" s="63">
        <v>661</v>
      </c>
      <c r="I105" s="22"/>
      <c r="J105" s="22"/>
      <c r="K105" s="22"/>
      <c r="L105" s="138">
        <f>H105</f>
        <v>661</v>
      </c>
      <c r="M105" s="141" t="s">
        <v>333</v>
      </c>
      <c r="N105" s="63" t="s">
        <v>334</v>
      </c>
      <c r="O105" s="63">
        <v>684</v>
      </c>
      <c r="P105" s="22"/>
      <c r="Q105" s="22"/>
      <c r="R105" s="22"/>
      <c r="S105" s="138">
        <f>O105</f>
        <v>684</v>
      </c>
      <c r="T105" s="31"/>
      <c r="U105" s="22"/>
      <c r="V105" s="22"/>
      <c r="W105" s="22"/>
      <c r="X105" s="22"/>
      <c r="Y105" s="22"/>
      <c r="Z105" s="23"/>
      <c r="AA105" s="141" t="s">
        <v>335</v>
      </c>
      <c r="AB105" s="63" t="s">
        <v>336</v>
      </c>
      <c r="AC105" s="63">
        <v>681</v>
      </c>
      <c r="AD105" s="22"/>
      <c r="AE105" s="22"/>
      <c r="AF105" s="22"/>
      <c r="AG105" s="138">
        <f>AC105</f>
        <v>681</v>
      </c>
      <c r="AH105" s="142"/>
      <c r="AI105" s="143">
        <f>AG105+S105+L105</f>
        <v>2026</v>
      </c>
      <c r="AK105" s="131"/>
    </row>
    <row r="106" spans="1:38" ht="13.5" thickBot="1">
      <c r="A106" s="82">
        <v>8</v>
      </c>
      <c r="B106" s="82" t="s">
        <v>337</v>
      </c>
      <c r="C106" s="82" t="s">
        <v>338</v>
      </c>
      <c r="D106" s="82" t="s">
        <v>304</v>
      </c>
      <c r="E106" s="132">
        <v>1961</v>
      </c>
      <c r="F106" s="144"/>
      <c r="G106" s="145"/>
      <c r="H106" s="145"/>
      <c r="I106" s="41"/>
      <c r="J106" s="41"/>
      <c r="K106" s="41"/>
      <c r="L106" s="42"/>
      <c r="M106" s="40"/>
      <c r="N106" s="41"/>
      <c r="O106" s="41"/>
      <c r="P106" s="44" t="s">
        <v>339</v>
      </c>
      <c r="Q106" s="44" t="s">
        <v>340</v>
      </c>
      <c r="R106" s="44">
        <v>603</v>
      </c>
      <c r="S106" s="45">
        <v>603</v>
      </c>
      <c r="T106" s="40" t="s">
        <v>341</v>
      </c>
      <c r="U106" s="44" t="s">
        <v>342</v>
      </c>
      <c r="V106" s="44">
        <v>615</v>
      </c>
      <c r="W106" s="41"/>
      <c r="X106" s="44"/>
      <c r="Y106" s="44"/>
      <c r="Z106" s="45">
        <v>615</v>
      </c>
      <c r="AA106" s="92"/>
      <c r="AB106" s="93"/>
      <c r="AC106" s="44"/>
      <c r="AD106" s="41" t="s">
        <v>343</v>
      </c>
      <c r="AE106" s="44" t="s">
        <v>344</v>
      </c>
      <c r="AF106" s="44">
        <v>621</v>
      </c>
      <c r="AG106" s="94">
        <f>AF106</f>
        <v>621</v>
      </c>
      <c r="AH106" s="95"/>
      <c r="AI106" s="96">
        <f>AG106+Z106+S106</f>
        <v>1839</v>
      </c>
      <c r="AJ106" s="123"/>
      <c r="AK106" s="123"/>
      <c r="AL106" s="123"/>
    </row>
    <row r="107" spans="1:23" ht="22.5">
      <c r="A107" s="6"/>
      <c r="B107" s="6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4" ht="22.5">
      <c r="A108" s="193" t="s">
        <v>345</v>
      </c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4" ht="23.25" thickBot="1">
      <c r="B109" s="1"/>
      <c r="D109" s="3"/>
    </row>
    <row r="110" spans="6:32" ht="17.25" thickBot="1">
      <c r="F110" s="185" t="s">
        <v>9</v>
      </c>
      <c r="G110" s="181"/>
      <c r="H110" s="181"/>
      <c r="I110" s="181"/>
      <c r="J110" s="181"/>
      <c r="K110" s="181"/>
      <c r="L110" s="188"/>
      <c r="M110" s="185" t="s">
        <v>10</v>
      </c>
      <c r="N110" s="186"/>
      <c r="O110" s="186"/>
      <c r="P110" s="186"/>
      <c r="Q110" s="186"/>
      <c r="R110" s="186"/>
      <c r="S110" s="187"/>
      <c r="T110" s="194" t="s">
        <v>11</v>
      </c>
      <c r="U110" s="195"/>
      <c r="V110" s="195"/>
      <c r="W110" s="195"/>
      <c r="X110" s="189" t="s">
        <v>12</v>
      </c>
      <c r="Y110" s="190"/>
      <c r="Z110" s="190"/>
      <c r="AA110" s="190"/>
      <c r="AB110" s="190"/>
      <c r="AC110" s="190"/>
      <c r="AD110" s="192"/>
      <c r="AE110" s="5"/>
      <c r="AF110" s="5"/>
    </row>
    <row r="111" spans="1:32" ht="12.75">
      <c r="A111" s="78"/>
      <c r="B111" s="78"/>
      <c r="C111" s="82"/>
      <c r="D111" s="78"/>
      <c r="E111" s="78"/>
      <c r="F111" s="79" t="s">
        <v>141</v>
      </c>
      <c r="G111" s="57" t="s">
        <v>14</v>
      </c>
      <c r="H111" s="57" t="s">
        <v>15</v>
      </c>
      <c r="I111" s="57" t="s">
        <v>142</v>
      </c>
      <c r="J111" s="57" t="s">
        <v>14</v>
      </c>
      <c r="K111" s="57" t="s">
        <v>15</v>
      </c>
      <c r="L111" s="55" t="s">
        <v>18</v>
      </c>
      <c r="M111" s="79" t="s">
        <v>141</v>
      </c>
      <c r="N111" s="57" t="s">
        <v>14</v>
      </c>
      <c r="O111" s="57" t="s">
        <v>15</v>
      </c>
      <c r="P111" s="57" t="s">
        <v>142</v>
      </c>
      <c r="Q111" s="57" t="s">
        <v>14</v>
      </c>
      <c r="R111" s="57" t="s">
        <v>15</v>
      </c>
      <c r="S111" s="55" t="s">
        <v>20</v>
      </c>
      <c r="T111" s="79" t="s">
        <v>346</v>
      </c>
      <c r="U111" s="57" t="s">
        <v>14</v>
      </c>
      <c r="V111" s="57" t="s">
        <v>347</v>
      </c>
      <c r="W111" s="146" t="s">
        <v>21</v>
      </c>
      <c r="X111" s="79" t="s">
        <v>141</v>
      </c>
      <c r="Y111" s="57" t="s">
        <v>14</v>
      </c>
      <c r="Z111" s="57" t="s">
        <v>15</v>
      </c>
      <c r="AA111" s="57" t="s">
        <v>142</v>
      </c>
      <c r="AB111" s="105" t="s">
        <v>14</v>
      </c>
      <c r="AC111" s="57" t="s">
        <v>15</v>
      </c>
      <c r="AD111" s="55" t="s">
        <v>22</v>
      </c>
      <c r="AE111" s="147" t="s">
        <v>23</v>
      </c>
      <c r="AF111" s="55" t="s">
        <v>24</v>
      </c>
    </row>
    <row r="112" spans="1:32" ht="12.75">
      <c r="A112" s="82">
        <v>1</v>
      </c>
      <c r="B112" s="82" t="s">
        <v>250</v>
      </c>
      <c r="C112" s="82" t="s">
        <v>251</v>
      </c>
      <c r="D112" s="82" t="s">
        <v>48</v>
      </c>
      <c r="E112" s="82">
        <v>1953</v>
      </c>
      <c r="F112" s="24">
        <v>3.7</v>
      </c>
      <c r="G112" s="60">
        <v>5.14</v>
      </c>
      <c r="H112" s="60">
        <v>529</v>
      </c>
      <c r="I112" s="60">
        <v>1.23</v>
      </c>
      <c r="J112" s="25">
        <v>1.66</v>
      </c>
      <c r="K112" s="60">
        <v>634</v>
      </c>
      <c r="L112" s="87">
        <f>K112</f>
        <v>634</v>
      </c>
      <c r="M112" s="31">
        <v>3.99</v>
      </c>
      <c r="N112" s="86">
        <v>5.54</v>
      </c>
      <c r="O112" s="22">
        <v>621</v>
      </c>
      <c r="P112" s="60">
        <v>1.25</v>
      </c>
      <c r="Q112" s="22">
        <v>1.69</v>
      </c>
      <c r="R112" s="22">
        <v>662</v>
      </c>
      <c r="S112" s="23">
        <f>R112</f>
        <v>662</v>
      </c>
      <c r="T112" s="24">
        <v>1.15</v>
      </c>
      <c r="U112" s="22">
        <v>1.56</v>
      </c>
      <c r="V112" s="22">
        <v>530</v>
      </c>
      <c r="W112" s="117">
        <f>V112</f>
        <v>530</v>
      </c>
      <c r="X112" s="61">
        <v>4.16</v>
      </c>
      <c r="Y112" s="25" t="s">
        <v>348</v>
      </c>
      <c r="Z112" s="60">
        <v>680</v>
      </c>
      <c r="AA112" s="25">
        <v>1.2</v>
      </c>
      <c r="AB112" s="60">
        <v>1.62</v>
      </c>
      <c r="AC112" s="60">
        <v>594</v>
      </c>
      <c r="AD112" s="87">
        <f>Z112</f>
        <v>680</v>
      </c>
      <c r="AE112" s="148">
        <v>100</v>
      </c>
      <c r="AF112" s="149">
        <f>AE112+AD112+S112+L112</f>
        <v>2076</v>
      </c>
    </row>
    <row r="113" spans="1:32" ht="12.75">
      <c r="A113" s="82">
        <v>2</v>
      </c>
      <c r="B113" s="82" t="s">
        <v>259</v>
      </c>
      <c r="C113" s="82" t="s">
        <v>260</v>
      </c>
      <c r="D113" s="82" t="s">
        <v>36</v>
      </c>
      <c r="E113" s="82">
        <v>1959</v>
      </c>
      <c r="F113" s="24">
        <v>4.36</v>
      </c>
      <c r="G113" s="60">
        <v>5.52</v>
      </c>
      <c r="H113" s="60">
        <v>617</v>
      </c>
      <c r="I113" s="25"/>
      <c r="J113" s="25"/>
      <c r="K113" s="60"/>
      <c r="L113" s="87">
        <f>H113</f>
        <v>617</v>
      </c>
      <c r="M113" s="61">
        <v>4.33</v>
      </c>
      <c r="N113" s="22">
        <v>5.49</v>
      </c>
      <c r="O113" s="22">
        <v>608</v>
      </c>
      <c r="P113" s="22"/>
      <c r="Q113" s="22"/>
      <c r="R113" s="22"/>
      <c r="S113" s="23">
        <f>O113</f>
        <v>608</v>
      </c>
      <c r="T113" s="85"/>
      <c r="U113" s="22"/>
      <c r="V113" s="22"/>
      <c r="W113" s="117"/>
      <c r="X113" s="61"/>
      <c r="Y113" s="60"/>
      <c r="Z113" s="60"/>
      <c r="AA113" s="60">
        <v>1.15</v>
      </c>
      <c r="AB113" s="60">
        <v>1.44</v>
      </c>
      <c r="AC113" s="60">
        <v>431</v>
      </c>
      <c r="AD113" s="87">
        <f>AC113</f>
        <v>431</v>
      </c>
      <c r="AE113" s="150"/>
      <c r="AF113" s="149">
        <f>AD113+S113+L113</f>
        <v>1656</v>
      </c>
    </row>
    <row r="114" spans="1:32" ht="12.75">
      <c r="A114" s="82">
        <v>3</v>
      </c>
      <c r="B114" s="82" t="s">
        <v>259</v>
      </c>
      <c r="C114" s="82" t="s">
        <v>249</v>
      </c>
      <c r="D114" s="82" t="s">
        <v>36</v>
      </c>
      <c r="E114" s="82">
        <v>1971</v>
      </c>
      <c r="F114" s="24">
        <v>4.51</v>
      </c>
      <c r="G114" s="60">
        <v>4.91</v>
      </c>
      <c r="H114" s="60">
        <v>481</v>
      </c>
      <c r="I114" s="25"/>
      <c r="J114" s="25"/>
      <c r="K114" s="60"/>
      <c r="L114" s="87">
        <f>H114</f>
        <v>481</v>
      </c>
      <c r="M114" s="61">
        <v>4.43</v>
      </c>
      <c r="N114" s="22">
        <v>4.82</v>
      </c>
      <c r="O114" s="22">
        <v>463</v>
      </c>
      <c r="P114" s="22"/>
      <c r="Q114" s="22"/>
      <c r="R114" s="22"/>
      <c r="S114" s="23">
        <f>O114</f>
        <v>463</v>
      </c>
      <c r="T114" s="24">
        <v>1.38</v>
      </c>
      <c r="U114" s="22">
        <v>1.48</v>
      </c>
      <c r="V114" s="22">
        <v>466</v>
      </c>
      <c r="W114" s="117">
        <f>V114</f>
        <v>466</v>
      </c>
      <c r="X114" s="61">
        <v>4.73</v>
      </c>
      <c r="Y114" s="60">
        <v>5.23</v>
      </c>
      <c r="Z114" s="60">
        <v>549</v>
      </c>
      <c r="AA114" s="25">
        <v>1.4</v>
      </c>
      <c r="AB114" s="60">
        <v>1.53</v>
      </c>
      <c r="AC114" s="60">
        <v>503</v>
      </c>
      <c r="AD114" s="87">
        <f>Z114</f>
        <v>549</v>
      </c>
      <c r="AE114" s="151">
        <v>100</v>
      </c>
      <c r="AF114" s="149">
        <f>AE114+AD114+W114+L114</f>
        <v>1596</v>
      </c>
    </row>
    <row r="115" spans="1:32" ht="12.75">
      <c r="A115" s="82">
        <v>4</v>
      </c>
      <c r="B115" s="82" t="s">
        <v>254</v>
      </c>
      <c r="C115" s="82" t="s">
        <v>255</v>
      </c>
      <c r="D115" s="82" t="s">
        <v>201</v>
      </c>
      <c r="E115" s="82">
        <v>1954</v>
      </c>
      <c r="F115" s="24"/>
      <c r="G115" s="60"/>
      <c r="H115" s="60"/>
      <c r="I115" s="25">
        <v>1</v>
      </c>
      <c r="J115" s="25">
        <v>1.35</v>
      </c>
      <c r="K115" s="60">
        <v>360</v>
      </c>
      <c r="L115" s="87">
        <f>K115</f>
        <v>360</v>
      </c>
      <c r="M115" s="61">
        <v>3.55</v>
      </c>
      <c r="N115" s="22">
        <v>4.93</v>
      </c>
      <c r="O115" s="22">
        <v>485</v>
      </c>
      <c r="P115" s="22">
        <v>1.15</v>
      </c>
      <c r="Q115" s="22">
        <v>1.56</v>
      </c>
      <c r="R115" s="22">
        <v>530</v>
      </c>
      <c r="S115" s="23">
        <f>R115</f>
        <v>530</v>
      </c>
      <c r="T115" s="24">
        <v>1.1</v>
      </c>
      <c r="U115" s="22">
        <v>1.49</v>
      </c>
      <c r="V115" s="22">
        <v>470</v>
      </c>
      <c r="W115" s="117">
        <f>V115</f>
        <v>470</v>
      </c>
      <c r="X115" s="61">
        <v>3.56</v>
      </c>
      <c r="Y115" s="60"/>
      <c r="Z115" s="60"/>
      <c r="AA115" s="25">
        <v>1.1</v>
      </c>
      <c r="AB115" s="60">
        <v>1.49</v>
      </c>
      <c r="AC115" s="60">
        <v>470</v>
      </c>
      <c r="AD115" s="87">
        <f>AC115</f>
        <v>470</v>
      </c>
      <c r="AE115" s="151">
        <v>100</v>
      </c>
      <c r="AF115" s="149">
        <f>AE115+AD115+W115+S115</f>
        <v>1570</v>
      </c>
    </row>
    <row r="116" spans="1:32" ht="12.75">
      <c r="A116" s="82">
        <v>5</v>
      </c>
      <c r="B116" s="82" t="s">
        <v>349</v>
      </c>
      <c r="C116" s="82" t="s">
        <v>350</v>
      </c>
      <c r="D116" s="82" t="s">
        <v>45</v>
      </c>
      <c r="E116" s="82">
        <v>1965</v>
      </c>
      <c r="F116" s="24"/>
      <c r="G116" s="60"/>
      <c r="H116" s="60"/>
      <c r="I116" s="25"/>
      <c r="J116" s="25"/>
      <c r="K116" s="60"/>
      <c r="L116" s="87"/>
      <c r="M116" s="61">
        <v>3.67</v>
      </c>
      <c r="N116" s="22">
        <v>4.41</v>
      </c>
      <c r="O116" s="22">
        <v>380</v>
      </c>
      <c r="P116" s="86">
        <v>1.2</v>
      </c>
      <c r="Q116" s="22">
        <v>1.42</v>
      </c>
      <c r="R116" s="22">
        <v>410</v>
      </c>
      <c r="S116" s="23">
        <v>410</v>
      </c>
      <c r="T116" s="24">
        <v>1.26</v>
      </c>
      <c r="U116" s="22">
        <v>1.49</v>
      </c>
      <c r="V116" s="22">
        <v>469</v>
      </c>
      <c r="W116" s="117">
        <f>V116</f>
        <v>469</v>
      </c>
      <c r="X116" s="61">
        <v>3.83</v>
      </c>
      <c r="Y116" s="86">
        <v>4.6</v>
      </c>
      <c r="Z116" s="60">
        <v>417</v>
      </c>
      <c r="AA116" s="25">
        <v>1.2</v>
      </c>
      <c r="AB116" s="60">
        <v>1.42</v>
      </c>
      <c r="AC116" s="60">
        <v>410</v>
      </c>
      <c r="AD116" s="87">
        <f>Z116</f>
        <v>417</v>
      </c>
      <c r="AE116" s="150"/>
      <c r="AF116" s="149">
        <f>AD116+W116+S116</f>
        <v>1296</v>
      </c>
    </row>
    <row r="117" spans="1:32" ht="13.5" thickBot="1">
      <c r="A117" s="82">
        <v>6</v>
      </c>
      <c r="B117" s="82" t="s">
        <v>351</v>
      </c>
      <c r="C117" s="82" t="s">
        <v>268</v>
      </c>
      <c r="D117" s="82" t="s">
        <v>88</v>
      </c>
      <c r="E117" s="82">
        <v>1962</v>
      </c>
      <c r="F117" s="46"/>
      <c r="G117" s="93"/>
      <c r="H117" s="93"/>
      <c r="I117" s="93">
        <v>1.15</v>
      </c>
      <c r="J117" s="47">
        <v>1.4</v>
      </c>
      <c r="K117" s="93">
        <v>393</v>
      </c>
      <c r="L117" s="94">
        <f>K117</f>
        <v>393</v>
      </c>
      <c r="M117" s="92"/>
      <c r="N117" s="111"/>
      <c r="O117" s="44"/>
      <c r="P117" s="111">
        <v>1.15</v>
      </c>
      <c r="Q117" s="111">
        <v>1.4</v>
      </c>
      <c r="R117" s="44">
        <v>393</v>
      </c>
      <c r="S117" s="45">
        <v>393</v>
      </c>
      <c r="T117" s="46">
        <v>1.1</v>
      </c>
      <c r="U117" s="44">
        <v>1.34</v>
      </c>
      <c r="V117" s="44">
        <v>345</v>
      </c>
      <c r="W117" s="121">
        <f>V117</f>
        <v>345</v>
      </c>
      <c r="X117" s="92"/>
      <c r="Y117" s="93"/>
      <c r="Z117" s="93"/>
      <c r="AA117" s="93">
        <v>1.15</v>
      </c>
      <c r="AB117" s="47">
        <v>1.4</v>
      </c>
      <c r="AC117" s="93">
        <v>393</v>
      </c>
      <c r="AD117" s="94">
        <f>AC117</f>
        <v>393</v>
      </c>
      <c r="AE117" s="152">
        <v>100</v>
      </c>
      <c r="AF117" s="153">
        <f>AE117+AD117+S117+L117</f>
        <v>1279</v>
      </c>
    </row>
    <row r="118" spans="1:38" ht="12.75">
      <c r="A118" s="71"/>
      <c r="B118" s="71"/>
      <c r="C118" s="71"/>
      <c r="D118" s="71"/>
      <c r="E118" s="71"/>
      <c r="F118" s="73"/>
      <c r="G118" s="73"/>
      <c r="H118" s="73"/>
      <c r="I118" s="154"/>
      <c r="J118" s="74"/>
      <c r="K118" s="74"/>
      <c r="L118" s="154"/>
      <c r="M118" s="154"/>
      <c r="N118" s="154"/>
      <c r="O118" s="154"/>
      <c r="P118" s="122"/>
      <c r="Q118" s="74"/>
      <c r="R118" s="74"/>
      <c r="S118" s="74"/>
      <c r="T118" s="74"/>
      <c r="U118" s="75"/>
      <c r="V118" s="126"/>
      <c r="W118" s="123"/>
      <c r="X118" s="123"/>
      <c r="Y118" s="155"/>
      <c r="Z118" s="123"/>
      <c r="AA118" s="123"/>
      <c r="AB118" s="123"/>
      <c r="AC118" s="123"/>
      <c r="AD118" s="123"/>
      <c r="AE118" s="127"/>
      <c r="AF118" s="156"/>
      <c r="AG118" s="123"/>
      <c r="AH118" s="123"/>
      <c r="AI118" s="123"/>
      <c r="AJ118" s="123"/>
      <c r="AK118" s="123"/>
      <c r="AL118" s="127"/>
    </row>
    <row r="119" spans="1:38" ht="12.75">
      <c r="A119" s="71"/>
      <c r="B119" s="71"/>
      <c r="C119" s="71"/>
      <c r="D119" s="71"/>
      <c r="E119" s="71"/>
      <c r="F119" s="73"/>
      <c r="G119" s="73"/>
      <c r="H119" s="73"/>
      <c r="I119" s="154"/>
      <c r="J119" s="74"/>
      <c r="K119" s="74"/>
      <c r="L119" s="154"/>
      <c r="M119" s="154"/>
      <c r="N119" s="154"/>
      <c r="O119" s="154"/>
      <c r="P119" s="122"/>
      <c r="Q119" s="74"/>
      <c r="R119" s="74"/>
      <c r="S119" s="74"/>
      <c r="T119" s="74"/>
      <c r="U119" s="75"/>
      <c r="V119" s="126"/>
      <c r="W119" s="123"/>
      <c r="X119" s="123"/>
      <c r="Y119" s="155"/>
      <c r="Z119" s="123"/>
      <c r="AA119" s="123"/>
      <c r="AB119" s="123"/>
      <c r="AC119" s="123"/>
      <c r="AD119" s="123"/>
      <c r="AE119" s="127"/>
      <c r="AF119" s="156"/>
      <c r="AG119" s="123"/>
      <c r="AH119" s="123"/>
      <c r="AI119" s="123"/>
      <c r="AJ119" s="123"/>
      <c r="AK119" s="123"/>
      <c r="AL119" s="127"/>
    </row>
    <row r="120" spans="1:23" ht="22.5">
      <c r="A120" s="71"/>
      <c r="B120" s="71"/>
      <c r="C120" s="3"/>
      <c r="D120" s="71"/>
      <c r="E120" s="71"/>
      <c r="F120" s="73"/>
      <c r="G120" s="73"/>
      <c r="H120" s="73"/>
      <c r="I120" s="157"/>
      <c r="J120" s="71"/>
      <c r="K120" s="71"/>
      <c r="L120" s="158"/>
      <c r="M120" s="158"/>
      <c r="N120" s="158"/>
      <c r="O120" s="158"/>
      <c r="P120" s="71"/>
      <c r="Q120" s="71"/>
      <c r="R120" s="71"/>
      <c r="S120" s="71"/>
      <c r="T120" s="71"/>
      <c r="U120" s="71"/>
      <c r="V120" s="6"/>
      <c r="W120" s="6"/>
    </row>
    <row r="121" spans="1:24" ht="22.5">
      <c r="A121" s="193" t="s">
        <v>352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4" ht="23.25" thickBot="1">
      <c r="B122" s="1"/>
      <c r="D122" s="3"/>
    </row>
    <row r="123" spans="6:45" ht="17.25" thickBot="1">
      <c r="F123" s="185" t="s">
        <v>9</v>
      </c>
      <c r="G123" s="186"/>
      <c r="H123" s="186"/>
      <c r="I123" s="186"/>
      <c r="J123" s="186"/>
      <c r="K123" s="186"/>
      <c r="L123" s="186"/>
      <c r="M123" s="186"/>
      <c r="N123" s="186"/>
      <c r="O123" s="187"/>
      <c r="P123" s="182" t="s">
        <v>10</v>
      </c>
      <c r="Q123" s="183"/>
      <c r="R123" s="183"/>
      <c r="S123" s="183"/>
      <c r="T123" s="183"/>
      <c r="U123" s="183"/>
      <c r="V123" s="183"/>
      <c r="W123" s="183"/>
      <c r="X123" s="183"/>
      <c r="Y123" s="184"/>
      <c r="Z123" s="189" t="s">
        <v>11</v>
      </c>
      <c r="AA123" s="190"/>
      <c r="AB123" s="190"/>
      <c r="AC123" s="190"/>
      <c r="AD123" s="190"/>
      <c r="AE123" s="190"/>
      <c r="AF123" s="190"/>
      <c r="AG123" s="190"/>
      <c r="AH123" s="190"/>
      <c r="AI123" s="191"/>
      <c r="AJ123" s="196" t="s">
        <v>12</v>
      </c>
      <c r="AK123" s="197"/>
      <c r="AL123" s="197"/>
      <c r="AM123" s="197"/>
      <c r="AN123" s="197"/>
      <c r="AO123" s="197"/>
      <c r="AP123" s="197"/>
      <c r="AQ123" s="197"/>
      <c r="AR123" s="197"/>
      <c r="AS123" s="198"/>
    </row>
    <row r="124" spans="2:47" ht="13.5" thickBot="1">
      <c r="B124" s="6"/>
      <c r="C124" s="71"/>
      <c r="D124" s="6"/>
      <c r="F124" s="79" t="s">
        <v>171</v>
      </c>
      <c r="G124" s="57" t="s">
        <v>14</v>
      </c>
      <c r="H124" s="57" t="s">
        <v>15</v>
      </c>
      <c r="I124" s="57" t="s">
        <v>172</v>
      </c>
      <c r="J124" s="57" t="s">
        <v>14</v>
      </c>
      <c r="K124" s="57" t="s">
        <v>15</v>
      </c>
      <c r="L124" s="57" t="s">
        <v>173</v>
      </c>
      <c r="M124" s="57" t="s">
        <v>14</v>
      </c>
      <c r="N124" s="57" t="s">
        <v>15</v>
      </c>
      <c r="O124" s="55" t="s">
        <v>18</v>
      </c>
      <c r="P124" s="53" t="s">
        <v>171</v>
      </c>
      <c r="Q124" s="54" t="s">
        <v>14</v>
      </c>
      <c r="R124" s="54" t="s">
        <v>15</v>
      </c>
      <c r="S124" s="54" t="s">
        <v>172</v>
      </c>
      <c r="T124" s="54" t="s">
        <v>14</v>
      </c>
      <c r="U124" s="54" t="s">
        <v>15</v>
      </c>
      <c r="V124" s="54" t="s">
        <v>173</v>
      </c>
      <c r="W124" s="54" t="s">
        <v>14</v>
      </c>
      <c r="X124" s="54" t="s">
        <v>15</v>
      </c>
      <c r="Y124" s="159" t="s">
        <v>20</v>
      </c>
      <c r="Z124" s="53" t="s">
        <v>171</v>
      </c>
      <c r="AA124" s="54" t="s">
        <v>14</v>
      </c>
      <c r="AB124" s="54" t="s">
        <v>15</v>
      </c>
      <c r="AC124" s="54" t="s">
        <v>172</v>
      </c>
      <c r="AD124" s="54" t="s">
        <v>14</v>
      </c>
      <c r="AE124" s="54" t="s">
        <v>15</v>
      </c>
      <c r="AF124" s="54" t="s">
        <v>173</v>
      </c>
      <c r="AG124" s="54" t="s">
        <v>14</v>
      </c>
      <c r="AH124" s="54" t="s">
        <v>15</v>
      </c>
      <c r="AI124" s="159" t="s">
        <v>21</v>
      </c>
      <c r="AJ124" s="160" t="s">
        <v>171</v>
      </c>
      <c r="AK124" s="161" t="s">
        <v>14</v>
      </c>
      <c r="AL124" s="161" t="s">
        <v>15</v>
      </c>
      <c r="AM124" s="161" t="s">
        <v>172</v>
      </c>
      <c r="AN124" s="161" t="s">
        <v>14</v>
      </c>
      <c r="AO124" s="161" t="s">
        <v>15</v>
      </c>
      <c r="AP124" s="161" t="s">
        <v>173</v>
      </c>
      <c r="AQ124" s="161" t="s">
        <v>14</v>
      </c>
      <c r="AR124" s="161" t="s">
        <v>15</v>
      </c>
      <c r="AS124" s="162" t="s">
        <v>22</v>
      </c>
      <c r="AT124" s="163" t="s">
        <v>23</v>
      </c>
      <c r="AU124" s="59" t="s">
        <v>24</v>
      </c>
    </row>
    <row r="125" spans="1:47" ht="12.75">
      <c r="A125" s="14">
        <v>1</v>
      </c>
      <c r="B125" s="82" t="s">
        <v>353</v>
      </c>
      <c r="C125" s="82" t="s">
        <v>354</v>
      </c>
      <c r="D125" s="82" t="s">
        <v>355</v>
      </c>
      <c r="E125" s="82">
        <v>1929</v>
      </c>
      <c r="F125" s="61"/>
      <c r="G125" s="60"/>
      <c r="H125" s="60"/>
      <c r="I125" s="60"/>
      <c r="J125" s="60"/>
      <c r="K125" s="60"/>
      <c r="L125" s="60"/>
      <c r="M125" s="60"/>
      <c r="N125" s="60"/>
      <c r="O125" s="87"/>
      <c r="P125" s="61">
        <v>8.1</v>
      </c>
      <c r="Q125" s="22">
        <v>19.48</v>
      </c>
      <c r="R125" s="22">
        <v>967</v>
      </c>
      <c r="S125" s="60">
        <v>18.7</v>
      </c>
      <c r="T125" s="22">
        <v>49.81</v>
      </c>
      <c r="U125" s="22">
        <v>657</v>
      </c>
      <c r="V125" s="22"/>
      <c r="W125" s="22"/>
      <c r="X125" s="22"/>
      <c r="Y125" s="23">
        <f>R125</f>
        <v>967</v>
      </c>
      <c r="Z125" s="24">
        <v>7.87</v>
      </c>
      <c r="AA125" s="22">
        <v>18.71</v>
      </c>
      <c r="AB125" s="22">
        <v>911</v>
      </c>
      <c r="AC125" s="25">
        <v>18.96</v>
      </c>
      <c r="AD125" s="86">
        <v>50.5</v>
      </c>
      <c r="AE125" s="22">
        <v>671</v>
      </c>
      <c r="AF125" s="22"/>
      <c r="AG125" s="22"/>
      <c r="AH125" s="22"/>
      <c r="AI125" s="23">
        <f>AB125</f>
        <v>911</v>
      </c>
      <c r="AJ125" s="164">
        <v>8.3</v>
      </c>
      <c r="AK125" s="105">
        <v>19.96</v>
      </c>
      <c r="AL125" s="105">
        <v>1005</v>
      </c>
      <c r="AM125" s="105" t="s">
        <v>356</v>
      </c>
      <c r="AN125" s="106">
        <v>51.2</v>
      </c>
      <c r="AO125" s="105">
        <v>685</v>
      </c>
      <c r="AP125" s="106"/>
      <c r="AQ125" s="105"/>
      <c r="AR125" s="105"/>
      <c r="AS125" s="107">
        <f>AL125</f>
        <v>1005</v>
      </c>
      <c r="AT125" s="150"/>
      <c r="AU125" s="149">
        <f>AS125+AI125+Y125</f>
        <v>2883</v>
      </c>
    </row>
    <row r="126" spans="1:47" ht="12.75">
      <c r="A126" s="14">
        <v>2</v>
      </c>
      <c r="B126" s="109" t="s">
        <v>357</v>
      </c>
      <c r="C126" s="109" t="s">
        <v>358</v>
      </c>
      <c r="D126" s="109" t="s">
        <v>359</v>
      </c>
      <c r="E126" s="82">
        <v>1946</v>
      </c>
      <c r="F126" s="24"/>
      <c r="G126" s="25"/>
      <c r="H126" s="60"/>
      <c r="I126" s="60"/>
      <c r="J126" s="25"/>
      <c r="K126" s="60"/>
      <c r="L126" s="25">
        <v>27.6</v>
      </c>
      <c r="M126" s="25">
        <v>48.69</v>
      </c>
      <c r="N126" s="60">
        <v>675</v>
      </c>
      <c r="O126" s="87">
        <f>N126</f>
        <v>675</v>
      </c>
      <c r="P126" s="31"/>
      <c r="Q126" s="22"/>
      <c r="R126" s="22"/>
      <c r="S126" s="22"/>
      <c r="T126" s="22"/>
      <c r="U126" s="22"/>
      <c r="V126" s="60" t="s">
        <v>360</v>
      </c>
      <c r="W126" s="22">
        <v>46.63</v>
      </c>
      <c r="X126" s="22">
        <v>632</v>
      </c>
      <c r="Y126" s="23">
        <f>X126</f>
        <v>632</v>
      </c>
      <c r="Z126" s="31"/>
      <c r="AA126" s="22"/>
      <c r="AB126" s="22"/>
      <c r="AC126" s="86"/>
      <c r="AD126" s="86"/>
      <c r="AE126" s="22"/>
      <c r="AF126" s="60">
        <v>24.79</v>
      </c>
      <c r="AG126" s="22">
        <v>44.94</v>
      </c>
      <c r="AH126" s="22">
        <v>597</v>
      </c>
      <c r="AI126" s="23">
        <f>AH126</f>
        <v>597</v>
      </c>
      <c r="AJ126" s="61"/>
      <c r="AK126" s="60"/>
      <c r="AL126" s="60"/>
      <c r="AM126" s="60"/>
      <c r="AN126" s="60"/>
      <c r="AO126" s="60"/>
      <c r="AP126" s="25"/>
      <c r="AQ126" s="60"/>
      <c r="AR126" s="60"/>
      <c r="AS126" s="87"/>
      <c r="AT126" s="150"/>
      <c r="AU126" s="149">
        <f>AI126+Y126+O126</f>
        <v>1904</v>
      </c>
    </row>
    <row r="127" spans="1:47" ht="12.75">
      <c r="A127" s="14">
        <v>3</v>
      </c>
      <c r="B127" s="82" t="s">
        <v>361</v>
      </c>
      <c r="C127" s="82" t="s">
        <v>362</v>
      </c>
      <c r="D127" s="82" t="s">
        <v>201</v>
      </c>
      <c r="E127" s="109">
        <v>1952</v>
      </c>
      <c r="F127" s="61"/>
      <c r="G127" s="60"/>
      <c r="H127" s="60"/>
      <c r="I127" s="60">
        <v>25.83</v>
      </c>
      <c r="J127" s="25">
        <v>39.9</v>
      </c>
      <c r="K127" s="60">
        <v>464</v>
      </c>
      <c r="L127" s="60"/>
      <c r="M127" s="60"/>
      <c r="N127" s="60"/>
      <c r="O127" s="165">
        <f>K127</f>
        <v>464</v>
      </c>
      <c r="P127" s="61">
        <v>8.83</v>
      </c>
      <c r="Q127" s="86">
        <v>12.28</v>
      </c>
      <c r="R127" s="166">
        <v>478</v>
      </c>
      <c r="S127" s="60">
        <v>27.56</v>
      </c>
      <c r="T127" s="22">
        <v>42.57</v>
      </c>
      <c r="U127" s="22">
        <v>515</v>
      </c>
      <c r="V127" s="86"/>
      <c r="W127" s="22"/>
      <c r="X127" s="22"/>
      <c r="Y127" s="167">
        <f>U127</f>
        <v>515</v>
      </c>
      <c r="Z127" s="24">
        <v>8.31</v>
      </c>
      <c r="AA127" s="86">
        <v>11.56</v>
      </c>
      <c r="AB127" s="166">
        <v>433</v>
      </c>
      <c r="AC127" s="25">
        <v>25.69</v>
      </c>
      <c r="AD127" s="86">
        <v>39.69</v>
      </c>
      <c r="AE127" s="22">
        <v>460</v>
      </c>
      <c r="AF127" s="86"/>
      <c r="AG127" s="86"/>
      <c r="AH127" s="22"/>
      <c r="AI127" s="167">
        <f>AE127</f>
        <v>460</v>
      </c>
      <c r="AJ127" s="24">
        <v>8.5</v>
      </c>
      <c r="AK127" s="25">
        <v>11.82</v>
      </c>
      <c r="AL127" s="26">
        <v>450</v>
      </c>
      <c r="AM127" s="60" t="s">
        <v>363</v>
      </c>
      <c r="AN127" s="25">
        <v>41.76</v>
      </c>
      <c r="AO127" s="60">
        <v>499</v>
      </c>
      <c r="AP127" s="25"/>
      <c r="AQ127" s="60"/>
      <c r="AR127" s="60"/>
      <c r="AS127" s="165">
        <f>AO127</f>
        <v>499</v>
      </c>
      <c r="AT127" s="151">
        <v>100</v>
      </c>
      <c r="AU127" s="149">
        <f>AT127+AS127+O127+Y127</f>
        <v>1578</v>
      </c>
    </row>
    <row r="128" spans="1:47" ht="12.75">
      <c r="A128" s="14">
        <v>4</v>
      </c>
      <c r="B128" s="109" t="s">
        <v>364</v>
      </c>
      <c r="C128" s="109" t="s">
        <v>365</v>
      </c>
      <c r="D128" s="82" t="s">
        <v>48</v>
      </c>
      <c r="E128" s="82">
        <v>1951</v>
      </c>
      <c r="F128" s="24">
        <v>8.8</v>
      </c>
      <c r="G128" s="60">
        <v>12.24</v>
      </c>
      <c r="H128" s="60">
        <v>476</v>
      </c>
      <c r="I128" s="25"/>
      <c r="J128" s="25"/>
      <c r="K128" s="60"/>
      <c r="L128" s="60">
        <v>21.73</v>
      </c>
      <c r="M128" s="25">
        <v>33.5</v>
      </c>
      <c r="N128" s="60">
        <v>370</v>
      </c>
      <c r="O128" s="87">
        <f>H128</f>
        <v>476</v>
      </c>
      <c r="P128" s="61">
        <v>8.73</v>
      </c>
      <c r="Q128" s="22">
        <v>12.14</v>
      </c>
      <c r="R128" s="22">
        <v>470</v>
      </c>
      <c r="S128" s="22"/>
      <c r="T128" s="22"/>
      <c r="U128" s="22"/>
      <c r="V128" s="60" t="s">
        <v>366</v>
      </c>
      <c r="W128" s="22">
        <v>32.73</v>
      </c>
      <c r="X128" s="22">
        <v>355</v>
      </c>
      <c r="Y128" s="23">
        <f>R128</f>
        <v>470</v>
      </c>
      <c r="Z128" s="24">
        <v>8.85</v>
      </c>
      <c r="AA128" s="22">
        <v>12.31</v>
      </c>
      <c r="AB128" s="22">
        <v>480</v>
      </c>
      <c r="AC128" s="86"/>
      <c r="AD128" s="86"/>
      <c r="AE128" s="22"/>
      <c r="AF128" s="60">
        <v>20.99</v>
      </c>
      <c r="AG128" s="22">
        <v>32.36</v>
      </c>
      <c r="AH128" s="22">
        <v>348</v>
      </c>
      <c r="AI128" s="23">
        <f>AB128</f>
        <v>480</v>
      </c>
      <c r="AJ128" s="61"/>
      <c r="AK128" s="60"/>
      <c r="AL128" s="60"/>
      <c r="AM128" s="60"/>
      <c r="AN128" s="60"/>
      <c r="AO128" s="60"/>
      <c r="AP128" s="25"/>
      <c r="AQ128" s="60"/>
      <c r="AR128" s="60"/>
      <c r="AS128" s="87"/>
      <c r="AT128" s="150"/>
      <c r="AU128" s="149">
        <f>AI128+Y128+O128</f>
        <v>1426</v>
      </c>
    </row>
    <row r="129" spans="1:47" ht="12.75">
      <c r="A129" s="14">
        <v>5</v>
      </c>
      <c r="B129" s="82" t="s">
        <v>367</v>
      </c>
      <c r="C129" s="82" t="s">
        <v>368</v>
      </c>
      <c r="D129" s="109" t="s">
        <v>369</v>
      </c>
      <c r="E129" s="82">
        <v>1966</v>
      </c>
      <c r="F129" s="61"/>
      <c r="G129" s="25"/>
      <c r="H129" s="60"/>
      <c r="I129" s="25"/>
      <c r="J129" s="25"/>
      <c r="K129" s="60"/>
      <c r="L129" s="60">
        <v>30.27</v>
      </c>
      <c r="M129" s="25">
        <v>36.36</v>
      </c>
      <c r="N129" s="60">
        <v>425</v>
      </c>
      <c r="O129" s="87">
        <f>N129</f>
        <v>425</v>
      </c>
      <c r="P129" s="31"/>
      <c r="Q129" s="22"/>
      <c r="R129" s="22"/>
      <c r="S129" s="22"/>
      <c r="T129" s="22"/>
      <c r="U129" s="22"/>
      <c r="V129" s="60" t="s">
        <v>370</v>
      </c>
      <c r="W129" s="22">
        <v>37.44</v>
      </c>
      <c r="X129" s="22">
        <v>446</v>
      </c>
      <c r="Y129" s="23">
        <f>X129</f>
        <v>446</v>
      </c>
      <c r="Z129" s="85"/>
      <c r="AA129" s="22"/>
      <c r="AB129" s="22"/>
      <c r="AC129" s="86"/>
      <c r="AD129" s="86"/>
      <c r="AE129" s="22"/>
      <c r="AF129" s="60">
        <v>29.55</v>
      </c>
      <c r="AG129" s="22">
        <v>36.32</v>
      </c>
      <c r="AH129" s="22">
        <v>424</v>
      </c>
      <c r="AI129" s="23">
        <f>AH129</f>
        <v>424</v>
      </c>
      <c r="AJ129" s="61"/>
      <c r="AK129" s="60"/>
      <c r="AL129" s="60"/>
      <c r="AM129" s="60"/>
      <c r="AN129" s="60"/>
      <c r="AO129" s="60"/>
      <c r="AP129" s="25">
        <v>29.64</v>
      </c>
      <c r="AQ129" s="25">
        <v>36.43</v>
      </c>
      <c r="AR129" s="60">
        <v>427</v>
      </c>
      <c r="AS129" s="87">
        <f>AR129</f>
        <v>427</v>
      </c>
      <c r="AT129" s="148">
        <v>100</v>
      </c>
      <c r="AU129" s="149">
        <f>AT129+AS129+O129+Y129</f>
        <v>1398</v>
      </c>
    </row>
    <row r="130" spans="1:47" ht="12.75">
      <c r="A130" s="14">
        <v>6</v>
      </c>
      <c r="B130" s="82" t="s">
        <v>371</v>
      </c>
      <c r="C130" s="82" t="s">
        <v>314</v>
      </c>
      <c r="D130" s="82" t="s">
        <v>372</v>
      </c>
      <c r="E130" s="109">
        <v>1954</v>
      </c>
      <c r="F130" s="61"/>
      <c r="G130" s="60"/>
      <c r="H130" s="60"/>
      <c r="I130" s="60">
        <v>20.31</v>
      </c>
      <c r="J130" s="25">
        <v>29.8</v>
      </c>
      <c r="K130" s="60">
        <v>278</v>
      </c>
      <c r="L130" s="60">
        <v>17.28</v>
      </c>
      <c r="M130" s="25">
        <v>26.55</v>
      </c>
      <c r="N130" s="60">
        <v>239</v>
      </c>
      <c r="O130" s="165">
        <f>K130</f>
        <v>278</v>
      </c>
      <c r="P130" s="61">
        <v>7.53</v>
      </c>
      <c r="Q130" s="22">
        <v>9.95</v>
      </c>
      <c r="R130" s="166">
        <v>334</v>
      </c>
      <c r="S130" s="60">
        <v>21.97</v>
      </c>
      <c r="T130" s="22">
        <v>32.23</v>
      </c>
      <c r="U130" s="22">
        <v>322</v>
      </c>
      <c r="V130" s="60" t="s">
        <v>373</v>
      </c>
      <c r="W130" s="86">
        <v>26.42</v>
      </c>
      <c r="X130" s="22">
        <v>236</v>
      </c>
      <c r="Y130" s="168">
        <f>R130</f>
        <v>334</v>
      </c>
      <c r="Z130" s="24">
        <v>7.34</v>
      </c>
      <c r="AA130" s="22">
        <v>9.7</v>
      </c>
      <c r="AB130" s="166">
        <v>319</v>
      </c>
      <c r="AC130" s="25">
        <v>20</v>
      </c>
      <c r="AD130" s="86">
        <v>29.34</v>
      </c>
      <c r="AE130" s="22">
        <v>269</v>
      </c>
      <c r="AF130" s="60">
        <v>16.85</v>
      </c>
      <c r="AG130" s="166">
        <v>25.89</v>
      </c>
      <c r="AH130" s="22">
        <v>227</v>
      </c>
      <c r="AI130" s="168">
        <f>AB130</f>
        <v>319</v>
      </c>
      <c r="AJ130" s="61">
        <v>7.46</v>
      </c>
      <c r="AK130" s="25">
        <v>9.86</v>
      </c>
      <c r="AL130" s="26">
        <v>329</v>
      </c>
      <c r="AM130" s="60" t="s">
        <v>374</v>
      </c>
      <c r="AN130" s="25">
        <v>31.1</v>
      </c>
      <c r="AO130" s="60">
        <v>301</v>
      </c>
      <c r="AP130" s="25">
        <v>17.23</v>
      </c>
      <c r="AQ130" s="25">
        <v>26.48</v>
      </c>
      <c r="AR130" s="60">
        <v>238</v>
      </c>
      <c r="AS130" s="169">
        <f>AL130</f>
        <v>329</v>
      </c>
      <c r="AT130" s="151">
        <v>100</v>
      </c>
      <c r="AU130" s="149">
        <f>AT130+AS130+AI130+Y130</f>
        <v>1082</v>
      </c>
    </row>
    <row r="131" spans="1:47" ht="12.75">
      <c r="A131" s="14">
        <v>7</v>
      </c>
      <c r="B131" s="82" t="s">
        <v>375</v>
      </c>
      <c r="C131" s="82" t="s">
        <v>376</v>
      </c>
      <c r="D131" s="109" t="s">
        <v>377</v>
      </c>
      <c r="E131" s="82">
        <v>1963</v>
      </c>
      <c r="F131" s="61">
        <v>5.59</v>
      </c>
      <c r="G131" s="25">
        <v>6.71</v>
      </c>
      <c r="H131" s="60">
        <v>144</v>
      </c>
      <c r="I131" s="60"/>
      <c r="J131" s="25"/>
      <c r="K131" s="60"/>
      <c r="L131" s="60">
        <v>23.43</v>
      </c>
      <c r="M131" s="25">
        <v>30.2</v>
      </c>
      <c r="N131" s="60">
        <v>307</v>
      </c>
      <c r="O131" s="87">
        <f>N131</f>
        <v>307</v>
      </c>
      <c r="P131" s="61">
        <v>6.29</v>
      </c>
      <c r="Q131" s="22">
        <v>7.55</v>
      </c>
      <c r="R131" s="22">
        <v>192</v>
      </c>
      <c r="S131" s="22"/>
      <c r="T131" s="22"/>
      <c r="U131" s="22"/>
      <c r="V131" s="60" t="s">
        <v>378</v>
      </c>
      <c r="W131" s="22">
        <v>30.53</v>
      </c>
      <c r="X131" s="22">
        <v>313</v>
      </c>
      <c r="Y131" s="23">
        <f>X131</f>
        <v>313</v>
      </c>
      <c r="Z131" s="85"/>
      <c r="AA131" s="22"/>
      <c r="AB131" s="22"/>
      <c r="AC131" s="86"/>
      <c r="AD131" s="86"/>
      <c r="AE131" s="22"/>
      <c r="AF131" s="60">
        <v>21.13</v>
      </c>
      <c r="AG131" s="22">
        <v>27.24</v>
      </c>
      <c r="AH131" s="22">
        <v>252</v>
      </c>
      <c r="AI131" s="23">
        <f>AH131</f>
        <v>252</v>
      </c>
      <c r="AJ131" s="61"/>
      <c r="AK131" s="60"/>
      <c r="AL131" s="60"/>
      <c r="AM131" s="60"/>
      <c r="AN131" s="60"/>
      <c r="AO131" s="60"/>
      <c r="AP131" s="25">
        <v>24.28</v>
      </c>
      <c r="AQ131" s="25">
        <v>31.3</v>
      </c>
      <c r="AR131" s="60">
        <v>328</v>
      </c>
      <c r="AS131" s="87">
        <f>AR131</f>
        <v>328</v>
      </c>
      <c r="AT131" s="148">
        <v>100</v>
      </c>
      <c r="AU131" s="149">
        <f>AT131+AS131+O131+Y131</f>
        <v>1048</v>
      </c>
    </row>
    <row r="132" spans="1:47" ht="12.75">
      <c r="A132" s="14">
        <v>8</v>
      </c>
      <c r="B132" s="82" t="s">
        <v>254</v>
      </c>
      <c r="C132" s="82" t="s">
        <v>255</v>
      </c>
      <c r="D132" s="82" t="s">
        <v>201</v>
      </c>
      <c r="E132" s="82">
        <v>1954</v>
      </c>
      <c r="F132" s="61">
        <v>6.94</v>
      </c>
      <c r="G132" s="60">
        <v>9.17</v>
      </c>
      <c r="H132" s="60">
        <v>288</v>
      </c>
      <c r="I132" s="60"/>
      <c r="J132" s="25"/>
      <c r="K132" s="60"/>
      <c r="L132" s="60"/>
      <c r="M132" s="25"/>
      <c r="N132" s="60"/>
      <c r="O132" s="87">
        <f>H132</f>
        <v>288</v>
      </c>
      <c r="P132" s="61">
        <v>7.18</v>
      </c>
      <c r="Q132" s="22">
        <v>9.49</v>
      </c>
      <c r="R132" s="22">
        <v>306</v>
      </c>
      <c r="S132" s="22"/>
      <c r="T132" s="22"/>
      <c r="U132" s="22"/>
      <c r="V132" s="22"/>
      <c r="W132" s="22"/>
      <c r="X132" s="22"/>
      <c r="Y132" s="23">
        <f>R132</f>
        <v>306</v>
      </c>
      <c r="Z132" s="24">
        <v>6.93</v>
      </c>
      <c r="AA132" s="22">
        <v>9.16</v>
      </c>
      <c r="AB132" s="22">
        <v>287</v>
      </c>
      <c r="AC132" s="86"/>
      <c r="AD132" s="86"/>
      <c r="AE132" s="22"/>
      <c r="AF132" s="22"/>
      <c r="AG132" s="22"/>
      <c r="AH132" s="22"/>
      <c r="AI132" s="23">
        <f>AB132</f>
        <v>287</v>
      </c>
      <c r="AJ132" s="61">
        <v>6.94</v>
      </c>
      <c r="AK132" s="60">
        <v>9.17</v>
      </c>
      <c r="AL132" s="60">
        <v>288</v>
      </c>
      <c r="AM132" s="60"/>
      <c r="AN132" s="60"/>
      <c r="AO132" s="60"/>
      <c r="AP132" s="25"/>
      <c r="AQ132" s="60"/>
      <c r="AR132" s="60"/>
      <c r="AS132" s="87">
        <f>AL132</f>
        <v>288</v>
      </c>
      <c r="AT132" s="151">
        <v>100</v>
      </c>
      <c r="AU132" s="149">
        <f>AT132+AS132+O132+Y132</f>
        <v>982</v>
      </c>
    </row>
    <row r="133" spans="1:47" ht="12.75">
      <c r="A133" s="14">
        <v>9</v>
      </c>
      <c r="B133" s="82" t="s">
        <v>379</v>
      </c>
      <c r="C133" s="82" t="s">
        <v>380</v>
      </c>
      <c r="D133" s="82" t="s">
        <v>201</v>
      </c>
      <c r="E133" s="82">
        <v>1951</v>
      </c>
      <c r="F133" s="61"/>
      <c r="G133" s="25"/>
      <c r="H133" s="60"/>
      <c r="I133" s="60">
        <v>17.47</v>
      </c>
      <c r="J133" s="25">
        <v>26.99</v>
      </c>
      <c r="K133" s="60">
        <v>227</v>
      </c>
      <c r="L133" s="60"/>
      <c r="M133" s="25"/>
      <c r="N133" s="60"/>
      <c r="O133" s="87">
        <f>K133</f>
        <v>227</v>
      </c>
      <c r="P133" s="31"/>
      <c r="Q133" s="86"/>
      <c r="R133" s="166"/>
      <c r="S133" s="60">
        <v>18.24</v>
      </c>
      <c r="T133" s="86">
        <v>28.18</v>
      </c>
      <c r="U133" s="22">
        <v>249</v>
      </c>
      <c r="V133" s="86"/>
      <c r="W133" s="86"/>
      <c r="X133" s="22"/>
      <c r="Y133" s="23">
        <f>U133</f>
        <v>249</v>
      </c>
      <c r="Z133" s="85"/>
      <c r="AA133" s="86"/>
      <c r="AB133" s="166"/>
      <c r="AC133" s="25">
        <v>17.6</v>
      </c>
      <c r="AD133" s="86">
        <v>27.19</v>
      </c>
      <c r="AE133" s="22">
        <v>231</v>
      </c>
      <c r="AF133" s="86"/>
      <c r="AG133" s="86"/>
      <c r="AH133" s="22"/>
      <c r="AI133" s="23">
        <f>AE133</f>
        <v>231</v>
      </c>
      <c r="AJ133" s="61"/>
      <c r="AK133" s="25"/>
      <c r="AL133" s="26"/>
      <c r="AM133" s="60" t="s">
        <v>381</v>
      </c>
      <c r="AN133" s="25">
        <v>28.62</v>
      </c>
      <c r="AO133" s="60">
        <v>257</v>
      </c>
      <c r="AP133" s="25"/>
      <c r="AQ133" s="25"/>
      <c r="AR133" s="60"/>
      <c r="AS133" s="87">
        <f>AO133</f>
        <v>257</v>
      </c>
      <c r="AT133" s="151">
        <v>100</v>
      </c>
      <c r="AU133" s="149">
        <f>AT133+AS133+AI133+Y133</f>
        <v>837</v>
      </c>
    </row>
    <row r="134" spans="1:47" ht="12.75">
      <c r="A134" s="14">
        <v>10</v>
      </c>
      <c r="B134" s="82" t="s">
        <v>382</v>
      </c>
      <c r="C134" s="82" t="s">
        <v>383</v>
      </c>
      <c r="D134" s="82" t="s">
        <v>39</v>
      </c>
      <c r="E134" s="82">
        <v>1949</v>
      </c>
      <c r="F134" s="61"/>
      <c r="G134" s="60"/>
      <c r="H134" s="60"/>
      <c r="I134" s="60"/>
      <c r="J134" s="60"/>
      <c r="K134" s="60"/>
      <c r="L134" s="60"/>
      <c r="M134" s="60"/>
      <c r="N134" s="60"/>
      <c r="O134" s="87"/>
      <c r="P134" s="61">
        <v>5.54</v>
      </c>
      <c r="Q134" s="22">
        <v>8.12</v>
      </c>
      <c r="R134" s="22">
        <v>226</v>
      </c>
      <c r="S134" s="60">
        <v>15.66</v>
      </c>
      <c r="T134" s="22">
        <v>25.5</v>
      </c>
      <c r="U134" s="22">
        <v>201</v>
      </c>
      <c r="V134" s="60" t="s">
        <v>384</v>
      </c>
      <c r="W134" s="22">
        <v>13.88</v>
      </c>
      <c r="X134" s="22">
        <v>12</v>
      </c>
      <c r="Y134" s="23">
        <f>R134</f>
        <v>226</v>
      </c>
      <c r="Z134" s="24">
        <v>5.81</v>
      </c>
      <c r="AA134" s="22">
        <v>8.52</v>
      </c>
      <c r="AB134" s="22">
        <v>249</v>
      </c>
      <c r="AC134" s="25">
        <v>14.39</v>
      </c>
      <c r="AD134" s="86">
        <v>23.43</v>
      </c>
      <c r="AE134" s="22">
        <v>165</v>
      </c>
      <c r="AF134" s="22"/>
      <c r="AG134" s="22"/>
      <c r="AH134" s="22"/>
      <c r="AI134" s="23">
        <v>249</v>
      </c>
      <c r="AJ134" s="61">
        <v>5.65</v>
      </c>
      <c r="AK134" s="60">
        <v>8.51</v>
      </c>
      <c r="AL134" s="60">
        <v>249</v>
      </c>
      <c r="AM134" s="60" t="s">
        <v>385</v>
      </c>
      <c r="AN134" s="60">
        <v>26.39</v>
      </c>
      <c r="AO134" s="60">
        <v>217</v>
      </c>
      <c r="AP134" s="25">
        <v>10.01</v>
      </c>
      <c r="AQ134" s="60">
        <v>16.74</v>
      </c>
      <c r="AR134" s="60">
        <v>62</v>
      </c>
      <c r="AS134" s="87">
        <f>AL134</f>
        <v>249</v>
      </c>
      <c r="AT134" s="150"/>
      <c r="AU134" s="149">
        <f>AS134+AI134+Y134</f>
        <v>724</v>
      </c>
    </row>
    <row r="135" spans="1:47" ht="12.75">
      <c r="A135" s="14">
        <v>11</v>
      </c>
      <c r="B135" s="82" t="s">
        <v>351</v>
      </c>
      <c r="C135" s="82" t="s">
        <v>268</v>
      </c>
      <c r="D135" s="82" t="s">
        <v>88</v>
      </c>
      <c r="E135" s="82">
        <v>1962</v>
      </c>
      <c r="F135" s="61">
        <v>7.16</v>
      </c>
      <c r="G135" s="25">
        <v>7.7</v>
      </c>
      <c r="H135" s="60">
        <v>201</v>
      </c>
      <c r="I135" s="25"/>
      <c r="J135" s="25"/>
      <c r="K135" s="60"/>
      <c r="L135" s="25"/>
      <c r="M135" s="25"/>
      <c r="N135" s="60"/>
      <c r="O135" s="87">
        <f>H135</f>
        <v>201</v>
      </c>
      <c r="P135" s="61">
        <v>7.27</v>
      </c>
      <c r="Q135" s="22">
        <v>7.82</v>
      </c>
      <c r="R135" s="22">
        <v>208</v>
      </c>
      <c r="S135" s="22"/>
      <c r="T135" s="22"/>
      <c r="U135" s="22"/>
      <c r="V135" s="22"/>
      <c r="W135" s="22"/>
      <c r="X135" s="22"/>
      <c r="Y135" s="23">
        <f>R135</f>
        <v>208</v>
      </c>
      <c r="Z135" s="24">
        <v>7.17</v>
      </c>
      <c r="AA135" s="67">
        <v>7.71</v>
      </c>
      <c r="AB135" s="67">
        <v>202</v>
      </c>
      <c r="AC135" s="25">
        <v>16.21</v>
      </c>
      <c r="AD135" s="86">
        <v>19.65</v>
      </c>
      <c r="AE135" s="22">
        <v>100</v>
      </c>
      <c r="AF135" s="22"/>
      <c r="AG135" s="22"/>
      <c r="AH135" s="22"/>
      <c r="AI135" s="23">
        <f>AB135</f>
        <v>202</v>
      </c>
      <c r="AJ135" s="61">
        <v>7.08</v>
      </c>
      <c r="AK135" s="60">
        <v>7.62</v>
      </c>
      <c r="AL135" s="60">
        <v>196</v>
      </c>
      <c r="AM135" s="60"/>
      <c r="AN135" s="60"/>
      <c r="AO135" s="60"/>
      <c r="AP135" s="25"/>
      <c r="AQ135" s="60"/>
      <c r="AR135" s="60"/>
      <c r="AS135" s="87">
        <f>AL135</f>
        <v>196</v>
      </c>
      <c r="AT135" s="148">
        <v>100</v>
      </c>
      <c r="AU135" s="149">
        <f>AT135+O135+AI135+Y135</f>
        <v>711</v>
      </c>
    </row>
    <row r="136" spans="1:47" ht="12.75">
      <c r="A136" s="14">
        <v>12</v>
      </c>
      <c r="B136" s="82" t="s">
        <v>386</v>
      </c>
      <c r="C136" s="82" t="s">
        <v>387</v>
      </c>
      <c r="D136" s="82" t="s">
        <v>177</v>
      </c>
      <c r="E136" s="82">
        <v>1949</v>
      </c>
      <c r="F136" s="61">
        <v>5.94</v>
      </c>
      <c r="G136" s="25">
        <v>8.71</v>
      </c>
      <c r="H136" s="60">
        <v>260</v>
      </c>
      <c r="I136" s="60">
        <v>12.01</v>
      </c>
      <c r="J136" s="25">
        <v>19.56</v>
      </c>
      <c r="K136" s="60">
        <v>98</v>
      </c>
      <c r="L136" s="60">
        <v>12.33</v>
      </c>
      <c r="M136" s="25">
        <v>20.07</v>
      </c>
      <c r="N136" s="60">
        <v>121</v>
      </c>
      <c r="O136" s="87">
        <f>H136</f>
        <v>260</v>
      </c>
      <c r="P136" s="31"/>
      <c r="Q136" s="22"/>
      <c r="R136" s="22"/>
      <c r="S136" s="22"/>
      <c r="T136" s="22"/>
      <c r="U136" s="22"/>
      <c r="V136" s="22"/>
      <c r="W136" s="22"/>
      <c r="X136" s="22"/>
      <c r="Y136" s="23"/>
      <c r="Z136" s="24">
        <v>5.63</v>
      </c>
      <c r="AA136" s="60">
        <v>8.48</v>
      </c>
      <c r="AB136" s="60">
        <v>247</v>
      </c>
      <c r="AC136" s="86"/>
      <c r="AD136" s="86"/>
      <c r="AE136" s="22"/>
      <c r="AF136" s="60">
        <v>12.87</v>
      </c>
      <c r="AG136" s="22">
        <v>21.52</v>
      </c>
      <c r="AH136" s="22">
        <v>147</v>
      </c>
      <c r="AI136" s="23">
        <v>247</v>
      </c>
      <c r="AJ136" s="61">
        <v>5.02</v>
      </c>
      <c r="AK136" s="60">
        <v>7.56</v>
      </c>
      <c r="AL136" s="60">
        <v>193</v>
      </c>
      <c r="AM136" s="60" t="s">
        <v>388</v>
      </c>
      <c r="AN136" s="60">
        <v>20.14</v>
      </c>
      <c r="AO136" s="60">
        <v>108</v>
      </c>
      <c r="AP136" s="25">
        <v>12.57</v>
      </c>
      <c r="AQ136" s="60">
        <v>21.02</v>
      </c>
      <c r="AR136" s="60">
        <v>138</v>
      </c>
      <c r="AS136" s="87">
        <f>AL136</f>
        <v>193</v>
      </c>
      <c r="AT136" s="150"/>
      <c r="AU136" s="149">
        <f>AS136+AI136+O136</f>
        <v>700</v>
      </c>
    </row>
    <row r="137" spans="1:47" ht="12.75">
      <c r="A137" s="14">
        <v>13</v>
      </c>
      <c r="B137" s="109" t="s">
        <v>389</v>
      </c>
      <c r="C137" s="109" t="s">
        <v>390</v>
      </c>
      <c r="D137" s="82" t="s">
        <v>205</v>
      </c>
      <c r="E137" s="82">
        <v>1964</v>
      </c>
      <c r="F137" s="61"/>
      <c r="G137" s="60"/>
      <c r="H137" s="60"/>
      <c r="I137" s="25"/>
      <c r="J137" s="25"/>
      <c r="K137" s="60"/>
      <c r="L137" s="60"/>
      <c r="M137" s="60"/>
      <c r="N137" s="60"/>
      <c r="O137" s="87"/>
      <c r="P137" s="61">
        <v>5.89</v>
      </c>
      <c r="Q137" s="22">
        <v>7.07</v>
      </c>
      <c r="R137" s="22">
        <v>164</v>
      </c>
      <c r="S137" s="60">
        <v>24.4</v>
      </c>
      <c r="T137" s="22">
        <v>28.31</v>
      </c>
      <c r="U137" s="22">
        <v>251</v>
      </c>
      <c r="V137" s="22"/>
      <c r="W137" s="22"/>
      <c r="X137" s="22"/>
      <c r="Y137" s="23">
        <f>U137</f>
        <v>251</v>
      </c>
      <c r="Z137" s="24">
        <v>6.01</v>
      </c>
      <c r="AA137" s="22">
        <v>7.21</v>
      </c>
      <c r="AB137" s="22">
        <v>173</v>
      </c>
      <c r="AC137" s="25">
        <v>22.61</v>
      </c>
      <c r="AD137" s="86">
        <v>26.24</v>
      </c>
      <c r="AE137" s="22">
        <v>214</v>
      </c>
      <c r="AF137" s="22"/>
      <c r="AG137" s="22"/>
      <c r="AH137" s="22"/>
      <c r="AI137" s="23">
        <f>AE137</f>
        <v>214</v>
      </c>
      <c r="AJ137" s="61">
        <v>5.69</v>
      </c>
      <c r="AK137" s="60">
        <v>6.83</v>
      </c>
      <c r="AL137" s="60">
        <v>151</v>
      </c>
      <c r="AM137" s="60" t="s">
        <v>391</v>
      </c>
      <c r="AN137" s="60">
        <v>26.62</v>
      </c>
      <c r="AO137" s="60">
        <v>221</v>
      </c>
      <c r="AP137" s="25"/>
      <c r="AQ137" s="60"/>
      <c r="AR137" s="60"/>
      <c r="AS137" s="87">
        <f>AO137</f>
        <v>221</v>
      </c>
      <c r="AT137" s="150"/>
      <c r="AU137" s="149">
        <f>AS137+AI137+Y137</f>
        <v>686</v>
      </c>
    </row>
    <row r="138" spans="1:47" ht="12.75">
      <c r="A138" s="14">
        <v>14</v>
      </c>
      <c r="B138" s="82" t="s">
        <v>392</v>
      </c>
      <c r="C138" s="82" t="s">
        <v>393</v>
      </c>
      <c r="D138" s="82" t="s">
        <v>258</v>
      </c>
      <c r="E138" s="109">
        <v>1965</v>
      </c>
      <c r="F138" s="61">
        <v>6.35</v>
      </c>
      <c r="G138" s="170">
        <v>7.27</v>
      </c>
      <c r="H138" s="60">
        <v>176</v>
      </c>
      <c r="I138" s="60">
        <v>18.21</v>
      </c>
      <c r="J138" s="25">
        <v>20.28</v>
      </c>
      <c r="K138" s="60">
        <v>111</v>
      </c>
      <c r="L138" s="60"/>
      <c r="M138" s="60"/>
      <c r="N138" s="60"/>
      <c r="O138" s="165">
        <f>H138</f>
        <v>176</v>
      </c>
      <c r="P138" s="61">
        <v>6.4</v>
      </c>
      <c r="Q138" s="171">
        <v>7.33</v>
      </c>
      <c r="R138" s="166">
        <v>179</v>
      </c>
      <c r="S138" s="60">
        <v>19.11</v>
      </c>
      <c r="T138" s="22">
        <v>21.28</v>
      </c>
      <c r="U138" s="22">
        <v>128</v>
      </c>
      <c r="V138" s="86"/>
      <c r="W138" s="22"/>
      <c r="X138" s="22"/>
      <c r="Y138" s="168">
        <f>R138</f>
        <v>179</v>
      </c>
      <c r="Z138" s="24">
        <v>6.56</v>
      </c>
      <c r="AA138" s="171">
        <v>7.51</v>
      </c>
      <c r="AB138" s="166">
        <v>190</v>
      </c>
      <c r="AC138" s="25">
        <v>17.85</v>
      </c>
      <c r="AD138" s="86">
        <v>19.88</v>
      </c>
      <c r="AE138" s="22">
        <v>104</v>
      </c>
      <c r="AF138" s="86"/>
      <c r="AG138" s="22"/>
      <c r="AH138" s="22"/>
      <c r="AI138" s="168">
        <f>AB138</f>
        <v>190</v>
      </c>
      <c r="AJ138" s="61">
        <v>6.15</v>
      </c>
      <c r="AK138" s="172" t="s">
        <v>394</v>
      </c>
      <c r="AL138" s="26">
        <v>163</v>
      </c>
      <c r="AM138" s="60" t="s">
        <v>395</v>
      </c>
      <c r="AN138" s="172">
        <v>18.64</v>
      </c>
      <c r="AO138" s="60">
        <v>83</v>
      </c>
      <c r="AP138" s="25"/>
      <c r="AQ138" s="60"/>
      <c r="AR138" s="60"/>
      <c r="AS138" s="169">
        <f>AL138</f>
        <v>163</v>
      </c>
      <c r="AT138" s="151">
        <v>100</v>
      </c>
      <c r="AU138" s="149">
        <f>AT138+O138+AI138+Y138</f>
        <v>645</v>
      </c>
    </row>
    <row r="139" spans="1:47" ht="12.75">
      <c r="A139" s="14">
        <v>15</v>
      </c>
      <c r="B139" s="82" t="s">
        <v>396</v>
      </c>
      <c r="C139" s="82" t="s">
        <v>397</v>
      </c>
      <c r="D139" s="82" t="s">
        <v>177</v>
      </c>
      <c r="E139" s="82">
        <v>1973</v>
      </c>
      <c r="F139" s="61"/>
      <c r="G139" s="60"/>
      <c r="H139" s="60"/>
      <c r="I139" s="60"/>
      <c r="J139" s="60"/>
      <c r="K139" s="60"/>
      <c r="L139" s="60"/>
      <c r="M139" s="60"/>
      <c r="N139" s="60"/>
      <c r="O139" s="87"/>
      <c r="P139" s="61">
        <v>7.23</v>
      </c>
      <c r="Q139" s="22">
        <v>7.37</v>
      </c>
      <c r="R139" s="22">
        <v>182</v>
      </c>
      <c r="S139" s="60">
        <v>23.55</v>
      </c>
      <c r="T139" s="22">
        <v>23.86</v>
      </c>
      <c r="U139" s="22">
        <v>173</v>
      </c>
      <c r="V139" s="60" t="s">
        <v>398</v>
      </c>
      <c r="W139" s="22">
        <v>20.05</v>
      </c>
      <c r="X139" s="22">
        <v>121</v>
      </c>
      <c r="Y139" s="23">
        <f>R139</f>
        <v>182</v>
      </c>
      <c r="Z139" s="24">
        <v>7.47</v>
      </c>
      <c r="AA139" s="22">
        <v>7.61</v>
      </c>
      <c r="AB139" s="22">
        <v>196</v>
      </c>
      <c r="AC139" s="25">
        <v>22.86</v>
      </c>
      <c r="AD139" s="86">
        <v>23.17</v>
      </c>
      <c r="AE139" s="22">
        <v>160</v>
      </c>
      <c r="AF139" s="60">
        <v>20.93</v>
      </c>
      <c r="AG139" s="22">
        <v>22.34</v>
      </c>
      <c r="AH139" s="22">
        <v>162</v>
      </c>
      <c r="AI139" s="23">
        <f>AB139</f>
        <v>196</v>
      </c>
      <c r="AJ139" s="61">
        <v>7.33</v>
      </c>
      <c r="AK139" s="60">
        <v>7.53</v>
      </c>
      <c r="AL139" s="60">
        <v>191</v>
      </c>
      <c r="AM139" s="60" t="s">
        <v>399</v>
      </c>
      <c r="AN139" s="60">
        <v>24.29</v>
      </c>
      <c r="AO139" s="60">
        <v>180</v>
      </c>
      <c r="AP139" s="25">
        <v>19.48</v>
      </c>
      <c r="AQ139" s="60">
        <v>21.12</v>
      </c>
      <c r="AR139" s="60">
        <v>140</v>
      </c>
      <c r="AS139" s="87">
        <f>AL139</f>
        <v>191</v>
      </c>
      <c r="AT139" s="150"/>
      <c r="AU139" s="149">
        <f>AS139+AI139+Y139</f>
        <v>569</v>
      </c>
    </row>
    <row r="140" spans="1:47" ht="13.5" thickBot="1">
      <c r="A140" s="14">
        <v>16</v>
      </c>
      <c r="B140" s="82" t="s">
        <v>259</v>
      </c>
      <c r="C140" s="82" t="s">
        <v>249</v>
      </c>
      <c r="D140" s="82" t="s">
        <v>36</v>
      </c>
      <c r="E140" s="82">
        <v>1971</v>
      </c>
      <c r="F140" s="92">
        <v>7.23</v>
      </c>
      <c r="G140" s="173">
        <v>7.5</v>
      </c>
      <c r="H140" s="93">
        <v>189</v>
      </c>
      <c r="I140" s="93"/>
      <c r="J140" s="47"/>
      <c r="K140" s="93"/>
      <c r="L140" s="93"/>
      <c r="M140" s="47"/>
      <c r="N140" s="93"/>
      <c r="O140" s="94">
        <f>H140</f>
        <v>189</v>
      </c>
      <c r="P140" s="43"/>
      <c r="Q140" s="44"/>
      <c r="R140" s="44"/>
      <c r="S140" s="93">
        <v>20.48</v>
      </c>
      <c r="T140" s="44">
        <v>21.06</v>
      </c>
      <c r="U140" s="44">
        <v>124</v>
      </c>
      <c r="V140" s="44"/>
      <c r="W140" s="44"/>
      <c r="X140" s="44"/>
      <c r="Y140" s="45">
        <f>U140</f>
        <v>124</v>
      </c>
      <c r="Z140" s="46">
        <v>7.8</v>
      </c>
      <c r="AA140" s="44">
        <v>8.07</v>
      </c>
      <c r="AB140" s="44">
        <v>223</v>
      </c>
      <c r="AC140" s="47">
        <v>20.52</v>
      </c>
      <c r="AD140" s="111">
        <v>21.1</v>
      </c>
      <c r="AE140" s="44">
        <v>125</v>
      </c>
      <c r="AF140" s="44"/>
      <c r="AG140" s="44"/>
      <c r="AH140" s="44"/>
      <c r="AI140" s="45">
        <f>AB140</f>
        <v>223</v>
      </c>
      <c r="AJ140" s="92"/>
      <c r="AK140" s="93"/>
      <c r="AL140" s="93"/>
      <c r="AM140" s="93"/>
      <c r="AN140" s="93"/>
      <c r="AO140" s="93"/>
      <c r="AP140" s="47"/>
      <c r="AQ140" s="93"/>
      <c r="AR140" s="93"/>
      <c r="AS140" s="94"/>
      <c r="AT140" s="150"/>
      <c r="AU140" s="149">
        <f>O140+AI140+Y140</f>
        <v>536</v>
      </c>
    </row>
  </sheetData>
  <sheetProtection/>
  <mergeCells count="47">
    <mergeCell ref="AJ123:AS123"/>
    <mergeCell ref="A121:L121"/>
    <mergeCell ref="F123:O123"/>
    <mergeCell ref="P123:Y123"/>
    <mergeCell ref="Z123:AI123"/>
    <mergeCell ref="AA97:AG97"/>
    <mergeCell ref="A108:L108"/>
    <mergeCell ref="F110:L110"/>
    <mergeCell ref="M110:S110"/>
    <mergeCell ref="T110:W110"/>
    <mergeCell ref="X110:AD110"/>
    <mergeCell ref="A95:L95"/>
    <mergeCell ref="F97:L97"/>
    <mergeCell ref="M97:S97"/>
    <mergeCell ref="T97:Z97"/>
    <mergeCell ref="AJ57:AV57"/>
    <mergeCell ref="A77:L77"/>
    <mergeCell ref="F79:O79"/>
    <mergeCell ref="P79:V79"/>
    <mergeCell ref="W79:AC79"/>
    <mergeCell ref="AD79:AM79"/>
    <mergeCell ref="A55:L55"/>
    <mergeCell ref="F57:O57"/>
    <mergeCell ref="P57:Y57"/>
    <mergeCell ref="Z57:AI57"/>
    <mergeCell ref="AA26:AG26"/>
    <mergeCell ref="A40:L40"/>
    <mergeCell ref="F42:L42"/>
    <mergeCell ref="M42:S42"/>
    <mergeCell ref="T42:Z42"/>
    <mergeCell ref="AA42:AG42"/>
    <mergeCell ref="A24:L24"/>
    <mergeCell ref="F26:L26"/>
    <mergeCell ref="M26:S26"/>
    <mergeCell ref="T26:Z26"/>
    <mergeCell ref="F10:O10"/>
    <mergeCell ref="P10:V10"/>
    <mergeCell ref="W10:AC10"/>
    <mergeCell ref="AD10:AM10"/>
    <mergeCell ref="C5:H5"/>
    <mergeCell ref="K5:R5"/>
    <mergeCell ref="C6:H6"/>
    <mergeCell ref="A8:L8"/>
    <mergeCell ref="A1:X1"/>
    <mergeCell ref="C3:H3"/>
    <mergeCell ref="K3:N3"/>
    <mergeCell ref="C4:H4"/>
  </mergeCells>
  <hyperlinks>
    <hyperlink ref="K3" r:id="rId1" display="www.drwillems.com"/>
  </hyperlinks>
  <printOptions/>
  <pageMargins left="0.3937007874015748" right="0.2362204724409449" top="0.984251968503937" bottom="0.984251968503937" header="0.5118110236220472" footer="0.5118110236220472"/>
  <pageSetup fitToHeight="2" horizontalDpi="600" verticalDpi="600" orientation="landscape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Verkaemer</dc:creator>
  <cp:keywords/>
  <dc:description/>
  <cp:lastModifiedBy>Bart Verkaemer</cp:lastModifiedBy>
  <cp:lastPrinted>2012-09-29T09:24:48Z</cp:lastPrinted>
  <dcterms:created xsi:type="dcterms:W3CDTF">2012-09-29T09:19:51Z</dcterms:created>
  <dcterms:modified xsi:type="dcterms:W3CDTF">2012-09-29T10:30:09Z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